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1200-総務課\01財政関係\09財政関係調査\R2\R2.08.26【市町村課・作業依頼】平成30年度財政状況資料集の作成について（2回目・公会計関連）\提出データ\結合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<sst xmlns="http://schemas.openxmlformats.org/spreadsheetml/2006/main" count="1139" uniqueCount="603">
  <si>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</si>
  <si>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</si>
  <si>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</si>
  <si>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</si>
  <si>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</si>
  <si>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</si>
  <si>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</si>
  <si>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</si>
  <si>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</si>
  <si>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</si>
  <si>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</si>
  <si>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</si>
  <si>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</si>
  <si>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</si>
  <si>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</si>
  <si>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</si>
  <si>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</si>
  <si>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</si>
  <si>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</si>
  <si>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</si>
  <si>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</si>
  <si>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</si>
  <si>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</si>
  <si>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</si>
  <si>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</si>
  <si>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</si>
  <si>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</si>
  <si>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</si>
  <si>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</si>
  <si>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</si>
  <si>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</si>
  <si>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</si>
  <si>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</si>
  <si>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</si>
  <si>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</si>
  <si>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</si>
  <si>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</si>
  <si>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</si>
  <si>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</si>
  <si>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</si>
  <si>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</si>
  <si>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</si>
  <si>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</si>
  <si>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</si>
  <si>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</si>
  <si>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</si>
  <si>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</si>
  <si>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</si>
  <si>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</si>
  <si>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</si>
  <si>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</si>
  <si>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</si>
  <si>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</si>
  <si>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</si>
  <si>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</si>
  <si>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</si>
  <si>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</si>
  <si>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</si>
  <si>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</si>
  <si>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</si>
  <si>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</si>
  <si>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</si>
  <si>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</si>
  <si>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</si>
  <si>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</si>
  <si>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</si>
  <si>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</si>
  <si>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</si>
  <si>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</si>
  <si>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</si>
  <si>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</si>
  <si>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</si>
  <si>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</si>
  <si>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</si>
  <si>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</si>
  <si>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</si>
  <si>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</si>
  <si>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</si>
  <si>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</si>
  <si>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</si>
  <si>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</si>
  <si>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</si>
  <si>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</si>
  <si>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</si>
  <si>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</si>
  <si>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</si>
  <si>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</si>
  <si>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</si>
  <si>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</si>
  <si>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</si>
  <si>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</si>
  <si>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</si>
  <si>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</si>
  <si>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</si>
  <si>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</si>
  <si>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</si>
  <si>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</si>
  <si>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</si>
  <si>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</si>
  <si>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</si>
  <si>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</si>
  <si>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</si>
  <si>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</si>
  <si>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</si>
  <si>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</si>
  <si>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</si>
  <si>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</si>
  <si>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</si>
  <si>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</si>
  <si>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</si>
  <si>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</si>
  <si>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</si>
  <si>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</si>
  <si>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</si>
  <si>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</si>
  <si>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</si>
  <si>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</si>
  <si>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</si>
  <si>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</si>
  <si>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</si>
  <si>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</si>
  <si>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</si>
  <si>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</si>
  <si>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</si>
  <si>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</si>
  <si>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</si>
  <si>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</si>
  <si>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</si>
  <si>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</si>
  <si>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</si>
  <si>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</si>
  <si>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</si>
  <si>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</si>
  <si>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</si>
  <si>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</si>
  <si>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</si>
  <si>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</si>
  <si>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</si>
  <si>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</si>
  <si>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</si>
  <si>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</si>
  <si>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</si>
  <si>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</si>
  <si>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</si>
  <si>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</si>
  <si>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</si>
  <si>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</si>
  <si>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</si>
  <si>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</si>
  <si>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</si>
  <si>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</si>
  <si>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</si>
  <si>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</si>
  <si>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</si>
  <si>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</si>
  <si>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</si>
  <si>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</si>
  <si>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</si>
  <si>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</si>
  <si>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</si>
  <si>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</si>
  <si>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</si>
  <si>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</si>
  <si>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</si>
  <si>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</si>
  <si>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</si>
  <si>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</si>
  <si>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</si>
  <si>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</si>
  <si>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</si>
  <si>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</si>
  <si>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</si>
  <si>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</si>
  <si>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</si>
  <si>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</si>
  <si>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</si>
  <si>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</si>
  <si>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</si>
  <si>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</si>
  <si>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</si>
  <si>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</si>
  <si>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</si>
  <si>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</si>
  <si>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</si>
  <si>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</si>
  <si>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</si>
  <si>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</si>
  <si>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</si>
  <si>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</si>
  <si>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</si>
  <si>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</si>
  <si>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</si>
  <si>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</si>
  <si>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</si>
  <si>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</si>
  <si>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</si>
  <si>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</si>
  <si>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</si>
  <si>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</si>
  <si>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</si>
  <si>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</si>
  <si>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</si>
  <si>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</si>
  <si>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</si>
  <si>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</si>
  <si>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</si>
  <si>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</si>
  <si>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</si>
  <si>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</si>
  <si>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</si>
  <si>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</si>
  <si>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</si>
  <si>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</si>
  <si>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</si>
  <si>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</si>
  <si>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</si>
  <si>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岐阜県川辺町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</si>
  <si>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</si>
  <si>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</si>
  <si>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</si>
  <si>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</si>
  <si>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</si>
  <si>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</si>
  <si>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</si>
  <si>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</si>
  <si>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</si>
  <si>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</si>
  <si>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</si>
  <si>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</si>
  <si>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</si>
  <si>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</si>
  <si>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</si>
  <si>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</si>
  <si>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</si>
  <si>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</si>
  <si>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</si>
  <si>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</si>
  <si>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</si>
  <si>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</si>
  <si>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</si>
  <si>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</si>
  <si>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</si>
  <si>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</si>
  <si>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</si>
  <si>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</si>
  <si>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</si>
  <si>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</si>
  <si>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</si>
  <si>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</si>
  <si>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</si>
  <si>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</si>
  <si>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</si>
  <si>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</si>
  <si>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</si>
  <si>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</si>
  <si>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</si>
  <si>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</si>
  <si>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</si>
  <si>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</si>
  <si>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</si>
  <si>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</si>
  <si>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</si>
  <si>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</si>
  <si>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</si>
  <si>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</si>
  <si>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</si>
  <si>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</si>
  <si>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</si>
  <si>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</si>
  <si>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</si>
  <si>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</si>
  <si>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</si>
  <si>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</si>
  <si>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</si>
  <si>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</si>
  <si>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</si>
  <si>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</si>
  <si>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</si>
  <si>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</si>
  <si>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</si>
  <si>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</si>
  <si>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</si>
  <si>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</si>
  <si>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</si>
  <si>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</si>
  <si>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</si>
  <si>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</si>
  <si>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</si>
  <si>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</si>
  <si>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</si>
  <si>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</si>
  <si>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</si>
  <si>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</si>
  <si>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</si>
  <si>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</si>
  <si>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</si>
  <si>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</si>
  <si>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</si>
  <si>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</si>
  <si>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</si>
  <si>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</si>
  <si>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</si>
  <si>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</si>
  <si>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</si>
  <si>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</si>
  <si>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</si>
  <si>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</si>
  <si>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</si>
  <si>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</si>
  <si>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</si>
  <si>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</si>
  <si>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</si>
  <si>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</si>
  <si>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</si>
  <si>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</si>
  <si>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</si>
  <si>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</si>
  <si>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</si>
  <si>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</si>
  <si>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</si>
  <si>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</si>
  <si>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</si>
  <si>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</si>
  <si>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</si>
  <si>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</si>
  <si>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</si>
  <si>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</si>
  <si>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</si>
  <si>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</si>
  <si>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</si>
  <si>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</si>
  <si>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</si>
  <si>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</si>
  <si>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</si>
  <si>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</si>
  <si>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</si>
  <si>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</si>
  <si>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</si>
  <si>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</si>
  <si>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</si>
  <si>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</si>
  <si>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</si>
  <si>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</si>
  <si>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</si>
  <si>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</si>
  <si>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</si>
  <si>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</si>
  <si>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</si>
  <si>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</si>
  <si>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</si>
  <si>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</si>
  <si>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</si>
  <si>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</si>
  <si>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</si>
  <si>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</si>
  <si>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</si>
  <si>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</si>
  <si>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</si>
  <si>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</si>
  <si>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</si>
  <si>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</si>
  <si>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</si>
  <si>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</si>
  <si>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</si>
  <si>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</si>
  <si>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</si>
  <si>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岐阜県川辺町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</si>
  <si>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</si>
  <si>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</si>
  <si>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</si>
  <si>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</si>
  <si>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</si>
  <si>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</si>
  <si>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</si>
  <si>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</si>
  <si>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</si>
  <si>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</si>
  <si>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</si>
  <si>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</si>
  <si>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</si>
  <si>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</si>
  <si>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</si>
  <si>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</si>
  <si>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</si>
  <si>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</si>
  <si>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</si>
  <si>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</si>
  <si>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</si>
  <si>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</si>
  <si>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</si>
  <si>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</si>
  <si>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</si>
  <si>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</si>
  <si>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</si>
  <si>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</si>
  <si>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</si>
  <si>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</si>
  <si>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</si>
  <si>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</si>
  <si>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</si>
  <si>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</si>
  <si>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</si>
  <si>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</si>
  <si>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</si>
  <si>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</si>
  <si>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</si>
  <si>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</si>
  <si>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</si>
  <si>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</si>
  <si>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</si>
  <si>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</si>
  <si>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</si>
  <si>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</si>
  <si>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</si>
  <si>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</si>
  <si>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</si>
  <si>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</si>
  <si>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</si>
  <si>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</si>
  <si>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</si>
  <si>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</si>
  <si>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</si>
  <si>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</si>
  <si>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</si>
  <si>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</si>
  <si>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</si>
  <si>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</si>
  <si>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</si>
  <si>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</si>
  <si>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</si>
  <si>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</si>
  <si>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</si>
  <si>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</si>
  <si>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</si>
  <si>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</si>
  <si>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</si>
  <si>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</si>
  <si>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</si>
  <si>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</si>
  <si>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</si>
  <si>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</si>
  <si>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</si>
  <si>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</si>
  <si>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</si>
  <si>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</si>
  <si>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</si>
  <si>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</si>
  <si>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</si>
  <si>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</si>
  <si>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</si>
  <si>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</si>
  <si>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</si>
  <si>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</si>
  <si>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</si>
  <si>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</si>
  <si>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</si>
  <si>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</si>
  <si>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</si>
  <si>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</si>
  <si>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</si>
  <si>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</si>
  <si>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</si>
  <si>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</si>
  <si>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</si>
  <si>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</si>
  <si>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</si>
  <si>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</si>
  <si>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</si>
  <si>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</si>
  <si>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</si>
  <si>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</si>
  <si>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</si>
  <si>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</si>
  <si>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</si>
  <si>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</si>
  <si>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</si>
  <si>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</si>
  <si>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</si>
  <si>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</si>
  <si>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</si>
  <si>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</si>
  <si>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</si>
  <si>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</si>
  <si>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</si>
  <si>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</si>
  <si>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</si>
  <si>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</si>
  <si>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</si>
  <si>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</si>
  <si>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</si>
  <si>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</si>
  <si>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</si>
  <si>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</si>
  <si>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</si>
  <si>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</si>
  <si>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</si>
  <si>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</si>
  <si>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</si>
  <si>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</si>
  <si>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</si>
  <si>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</si>
  <si>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</si>
  <si>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</si>
  <si>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</si>
  <si>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</si>
  <si>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</si>
  <si>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</si>
  <si>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</si>
  <si>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</si>
  <si>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</si>
  <si>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</si>
  <si>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</si>
  <si>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</si>
  <si>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</si>
  <si>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</si>
  <si>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</si>
  <si>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</si>
  <si>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</si>
  <si>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</si>
  <si>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</si>
  <si>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</si>
  <si>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</si>
  <si>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</si>
  <si>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</si>
  <si>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</si>
  <si>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</si>
  <si>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</si>
  <si>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</si>
  <si>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</si>
  <si>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</si>
  <si>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</si>
  <si>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</si>
  <si>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</si>
  <si>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</si>
  <si>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</si>
  <si>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</si>
  <si>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</si>
  <si>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</si>
  <si>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</si>
  <si>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</si>
  <si>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</si>
  <si>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</si>
  <si>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</si>
  <si>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</si>
  <si>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</si>
  <si>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</si>
  <si>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</si>
  <si>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</si>
  <si>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</si>
  <si>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</si>
  <si>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</si>
  <si>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</si>
  <si>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4.07</t>
  </si>
  <si>
    <t>▲ 1.41</t>
  </si>
  <si>
    <t>水道事業会計</t>
  </si>
  <si>
    <t>一般会計</t>
  </si>
  <si>
    <t>介護保険特別会計</t>
  </si>
  <si>
    <t>国民健康保険事業特別会計</t>
  </si>
  <si>
    <t>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</si>
  <si>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</si>
  <si>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</si>
  <si>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</si>
  <si>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</si>
  <si>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</si>
  <si>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</si>
  <si>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</si>
  <si>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</si>
  <si>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</si>
  <si>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まちづくり基金</t>
    <rPh sb="5" eb="7">
      <t>キキン</t>
    </rPh>
    <phoneticPr fontId="2"/>
  </si>
  <si>
    <t>環境整備基金</t>
    <rPh sb="0" eb="2">
      <t>カンキョウ</t>
    </rPh>
    <rPh sb="2" eb="4">
      <t>セイビ</t>
    </rPh>
    <rPh sb="4" eb="6">
      <t>キキン</t>
    </rPh>
    <phoneticPr fontId="2"/>
  </si>
  <si>
    <t>小学校建設基金</t>
    <rPh sb="0" eb="3">
      <t>ショウガッコウ</t>
    </rPh>
    <rPh sb="3" eb="5">
      <t>ケンセツ</t>
    </rPh>
    <rPh sb="5" eb="7">
      <t>キキン</t>
    </rPh>
    <phoneticPr fontId="2"/>
  </si>
  <si>
    <t>いきがい基金</t>
    <rPh sb="4" eb="6">
      <t>キキン</t>
    </rPh>
    <phoneticPr fontId="2"/>
  </si>
  <si>
    <t>山川橋整備基金</t>
    <rPh sb="0" eb="2">
      <t>ヤマカワ</t>
    </rPh>
    <rPh sb="2" eb="3">
      <t>バシ</t>
    </rPh>
    <rPh sb="3" eb="5">
      <t>セイビ</t>
    </rPh>
    <rPh sb="5" eb="7">
      <t>キキン</t>
    </rPh>
    <phoneticPr fontId="2"/>
  </si>
  <si>
    <t>基金からの繰入293百万円</t>
    <rPh sb="0" eb="2">
      <t>キキン</t>
    </rPh>
    <rPh sb="5" eb="7">
      <t>クリイレ</t>
    </rPh>
    <rPh sb="10" eb="11">
      <t>ヒャク</t>
    </rPh>
    <rPh sb="11" eb="13">
      <t>マンエン</t>
    </rPh>
    <phoneticPr fontId="2"/>
  </si>
  <si>
    <t>-</t>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</si>
  <si>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</si>
  <si>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</si>
  <si>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</si>
  <si>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</si>
  <si>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t>
    <rPh sb="0" eb="2">
      <t>コウキ</t>
    </rPh>
    <rPh sb="2" eb="5">
      <t>コウレイシャ</t>
    </rPh>
    <rPh sb="5" eb="7">
      <t>イリョウ</t>
    </rPh>
    <rPh sb="7" eb="9">
      <t>レンゴウ</t>
    </rPh>
    <rPh sb="10" eb="12">
      <t>イッパン</t>
    </rPh>
    <rPh sb="12" eb="14">
      <t>カイケイ</t>
    </rPh>
    <phoneticPr fontId="2"/>
  </si>
  <si>
    <t>後期高齢者医療連合（特別会計）</t>
    <rPh sb="10" eb="12">
      <t>トクベツ</t>
    </rPh>
    <phoneticPr fontId="2"/>
  </si>
  <si>
    <t>可茂公設地方卸売市場組合</t>
    <rPh sb="0" eb="2">
      <t>カモ</t>
    </rPh>
    <rPh sb="2" eb="4">
      <t>コウセツ</t>
    </rPh>
    <rPh sb="4" eb="6">
      <t>チホウ</t>
    </rPh>
    <rPh sb="6" eb="8">
      <t>オロシウ</t>
    </rPh>
    <rPh sb="8" eb="10">
      <t>イチバ</t>
    </rPh>
    <rPh sb="10" eb="12">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</si>
  <si>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</si>
  <si>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法非適用企業</t>
    <rPh sb="0" eb="1">
      <t>ホウ</t>
    </rPh>
    <rPh sb="1" eb="2">
      <t>ヒ</t>
    </rPh>
    <rPh sb="2" eb="3">
      <t>テキ</t>
    </rPh>
    <rPh sb="3" eb="4">
      <t>ヨウ</t>
    </rPh>
    <rPh sb="4" eb="6">
      <t>キギョウ</t>
    </rPh>
    <phoneticPr fontId="2"/>
  </si>
  <si>
    <t>法適用企業</t>
    <rPh sb="0" eb="1">
      <t>ホウ</t>
    </rPh>
    <rPh sb="1" eb="2">
      <t>テキ</t>
    </rPh>
    <rPh sb="2" eb="3">
      <t>ヨウ</t>
    </rPh>
    <rPh sb="3" eb="5">
      <t>キギョウ</t>
    </rPh>
    <phoneticPr fontId="2"/>
  </si>
  <si>
    <t>基金からの繰入433百万円</t>
    <rPh sb="0" eb="2">
      <t>キキン</t>
    </rPh>
    <rPh sb="5" eb="7">
      <t>クリイレ</t>
    </rPh>
    <rPh sb="10" eb="11">
      <t>ヒャク</t>
    </rPh>
    <rPh sb="11" eb="13">
      <t>マンエン</t>
    </rPh>
    <phoneticPr fontId="2"/>
  </si>
  <si>
    <t>基金からの繰入100百万円</t>
    <rPh sb="0" eb="2">
      <t>キキン</t>
    </rPh>
    <rPh sb="5" eb="7">
      <t>クリイレ</t>
    </rPh>
    <rPh sb="10" eb="11">
      <t>ヒャク</t>
    </rPh>
    <rPh sb="11" eb="13">
      <t>マンエン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</si>
  <si>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</si>
  <si>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</si>
  <si>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</si>
  <si>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</si>
  <si>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</si>
  <si>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</si>
  <si>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</si>
  <si>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</si>
  <si>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</si>
  <si>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</si>
  <si>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</si>
  <si>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</si>
  <si>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</si>
  <si>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</si>
  <si>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近年0で推移している。有形固定資産の減価償却率は上昇傾向にあり、インフラ資産や施設の老朽化が進んでいる状況である。こうした資産の維持管理については公共施設等総合管理計画、個別施設管理計画を策定し、将来的な大規模改修や修繕等の指針を定めたところではあるが、事業実施にかかる補助制度等有効な財源や地方債を活用し、財政需要の平準化を図りながらバランスのとれた財政運営に努めていく。</t>
    <rPh sb="1" eb="3">
      <t>ショウライ</t>
    </rPh>
    <rPh sb="3" eb="5">
      <t>フタン</t>
    </rPh>
    <rPh sb="5" eb="7">
      <t>ヒリツ</t>
    </rPh>
    <rPh sb="12" eb="14">
      <t>キンネン</t>
    </rPh>
    <rPh sb="16" eb="18">
      <t>スイイ</t>
    </rPh>
    <rPh sb="23" eb="25">
      <t>ユウケイ</t>
    </rPh>
    <rPh sb="25" eb="29">
      <t>コテイシサン</t>
    </rPh>
    <rPh sb="30" eb="32">
      <t>ゲンカ</t>
    </rPh>
    <rPh sb="32" eb="35">
      <t>ショウキャクリツ</t>
    </rPh>
    <rPh sb="36" eb="38">
      <t>ジョウショウ</t>
    </rPh>
    <rPh sb="38" eb="40">
      <t>ケイコウ</t>
    </rPh>
    <rPh sb="48" eb="50">
      <t>シサン</t>
    </rPh>
    <rPh sb="51" eb="53">
      <t>シセツ</t>
    </rPh>
    <rPh sb="54" eb="57">
      <t>ロウキュウカ</t>
    </rPh>
    <rPh sb="58" eb="59">
      <t>スス</t>
    </rPh>
    <rPh sb="63" eb="65">
      <t>ジョウキョウ</t>
    </rPh>
    <rPh sb="73" eb="75">
      <t>シサン</t>
    </rPh>
    <rPh sb="76" eb="78">
      <t>イジ</t>
    </rPh>
    <rPh sb="78" eb="80">
      <t>カンリ</t>
    </rPh>
    <rPh sb="85" eb="87">
      <t>コウキョウ</t>
    </rPh>
    <rPh sb="87" eb="89">
      <t>シセツ</t>
    </rPh>
    <rPh sb="89" eb="90">
      <t>トウ</t>
    </rPh>
    <rPh sb="90" eb="92">
      <t>ソウゴウ</t>
    </rPh>
    <rPh sb="92" eb="94">
      <t>カンリ</t>
    </rPh>
    <rPh sb="94" eb="96">
      <t>ケイカク</t>
    </rPh>
    <rPh sb="97" eb="99">
      <t>コベツ</t>
    </rPh>
    <rPh sb="99" eb="101">
      <t>シセツ</t>
    </rPh>
    <rPh sb="101" eb="103">
      <t>カンリ</t>
    </rPh>
    <rPh sb="103" eb="105">
      <t>ケイカク</t>
    </rPh>
    <rPh sb="106" eb="108">
      <t>サクテイ</t>
    </rPh>
    <rPh sb="110" eb="113">
      <t>ショウライテキ</t>
    </rPh>
    <rPh sb="114" eb="117">
      <t>ダイキボ</t>
    </rPh>
    <rPh sb="117" eb="119">
      <t>カイシュウ</t>
    </rPh>
    <rPh sb="120" eb="122">
      <t>シュウゼン</t>
    </rPh>
    <rPh sb="122" eb="123">
      <t>トウ</t>
    </rPh>
    <rPh sb="124" eb="126">
      <t>シシン</t>
    </rPh>
    <rPh sb="127" eb="128">
      <t>サダ</t>
    </rPh>
    <rPh sb="139" eb="141">
      <t>ジギョウ</t>
    </rPh>
    <rPh sb="141" eb="143">
      <t>ジッシ</t>
    </rPh>
    <rPh sb="147" eb="149">
      <t>ホジョ</t>
    </rPh>
    <rPh sb="149" eb="151">
      <t>セイド</t>
    </rPh>
    <rPh sb="151" eb="152">
      <t>トウ</t>
    </rPh>
    <rPh sb="152" eb="154">
      <t>ユウコウ</t>
    </rPh>
    <rPh sb="155" eb="157">
      <t>ザイゲン</t>
    </rPh>
    <rPh sb="158" eb="161">
      <t>チホウサイ</t>
    </rPh>
    <rPh sb="162" eb="164">
      <t>カツヨウ</t>
    </rPh>
    <rPh sb="166" eb="168">
      <t>ザイセイ</t>
    </rPh>
    <rPh sb="168" eb="170">
      <t>ジュヨウ</t>
    </rPh>
    <rPh sb="171" eb="174">
      <t>ヘイジュンカ</t>
    </rPh>
    <rPh sb="175" eb="176">
      <t>ハカ</t>
    </rPh>
    <rPh sb="188" eb="190">
      <t>ザイセイ</t>
    </rPh>
    <rPh sb="190" eb="192">
      <t>ウンエイ</t>
    </rPh>
    <rPh sb="193" eb="194">
      <t>ツト</t>
    </rPh>
    <phoneticPr fontId="5"/>
  </si>
  <si>
    <t>　実質公債費比率は平成28年度より減少傾向にある。平成30年度は前年度比1.0%減の9.7%となった。これは、こども園の建設にかかる起債の償還が終了したことによる影響である。今後は防災行政無線デジタル化工事（平成30年～令和2年度）において3カ年にわたり継続して高額の借り入れを行っており、この地方債の償還が始まることで実質公債費比率の上昇が見込まれている。
　現在、地方債の借り入れにおいては交付税措置のある有利な地方債に限定して起債しており、過度の発行を抑制している。今後もこの運用方法を続け、公債費比率の上昇を抑制していく。</t>
    <rPh sb="1" eb="3">
      <t>ジッシツ</t>
    </rPh>
    <rPh sb="3" eb="6">
      <t>コウサイヒ</t>
    </rPh>
    <rPh sb="6" eb="8">
      <t>ヒリツ</t>
    </rPh>
    <rPh sb="9" eb="11">
      <t>ヘイセイ</t>
    </rPh>
    <rPh sb="13" eb="15">
      <t>ネンド</t>
    </rPh>
    <rPh sb="17" eb="19">
      <t>ゲンショウ</t>
    </rPh>
    <rPh sb="19" eb="21">
      <t>ケイコウ</t>
    </rPh>
    <rPh sb="25" eb="27">
      <t>ヘイセイ</t>
    </rPh>
    <rPh sb="29" eb="31">
      <t>ネンド</t>
    </rPh>
    <rPh sb="32" eb="36">
      <t>ゼンネンドヒ</t>
    </rPh>
    <rPh sb="40" eb="41">
      <t>ゲン</t>
    </rPh>
    <rPh sb="58" eb="59">
      <t>エン</t>
    </rPh>
    <rPh sb="60" eb="62">
      <t>ケンセツ</t>
    </rPh>
    <rPh sb="66" eb="68">
      <t>キサイ</t>
    </rPh>
    <rPh sb="69" eb="71">
      <t>ショウカン</t>
    </rPh>
    <rPh sb="72" eb="74">
      <t>シュウリョウ</t>
    </rPh>
    <rPh sb="81" eb="83">
      <t>エイキョウ</t>
    </rPh>
    <rPh sb="87" eb="89">
      <t>コンゴ</t>
    </rPh>
    <rPh sb="90" eb="92">
      <t>ボウサイ</t>
    </rPh>
    <rPh sb="92" eb="94">
      <t>ギョウセイ</t>
    </rPh>
    <rPh sb="94" eb="96">
      <t>ムセン</t>
    </rPh>
    <rPh sb="100" eb="101">
      <t>カ</t>
    </rPh>
    <rPh sb="101" eb="103">
      <t>コウジ</t>
    </rPh>
    <rPh sb="104" eb="106">
      <t>ヘイセイ</t>
    </rPh>
    <rPh sb="108" eb="109">
      <t>ネン</t>
    </rPh>
    <rPh sb="110" eb="112">
      <t>レイワ</t>
    </rPh>
    <rPh sb="113" eb="115">
      <t>ネンド</t>
    </rPh>
    <rPh sb="122" eb="123">
      <t>ネン</t>
    </rPh>
    <rPh sb="127" eb="129">
      <t>ケイゾク</t>
    </rPh>
    <rPh sb="131" eb="133">
      <t>コウガク</t>
    </rPh>
    <rPh sb="134" eb="135">
      <t>カ</t>
    </rPh>
    <rPh sb="136" eb="137">
      <t>イ</t>
    </rPh>
    <rPh sb="139" eb="140">
      <t>オコナ</t>
    </rPh>
    <rPh sb="147" eb="150">
      <t>チホウサイ</t>
    </rPh>
    <rPh sb="151" eb="153">
      <t>ショウカン</t>
    </rPh>
    <rPh sb="154" eb="155">
      <t>ハジ</t>
    </rPh>
    <rPh sb="160" eb="162">
      <t>ジッシツ</t>
    </rPh>
    <rPh sb="162" eb="165">
      <t>コウサイヒ</t>
    </rPh>
    <rPh sb="165" eb="167">
      <t>ヒリツ</t>
    </rPh>
    <rPh sb="168" eb="170">
      <t>ジョウショウ</t>
    </rPh>
    <rPh sb="171" eb="173">
      <t>ミコ</t>
    </rPh>
    <rPh sb="181" eb="183">
      <t>ゲンザイ</t>
    </rPh>
    <rPh sb="184" eb="187">
      <t>チホウサイ</t>
    </rPh>
    <rPh sb="188" eb="189">
      <t>カ</t>
    </rPh>
    <rPh sb="190" eb="191">
      <t>イ</t>
    </rPh>
    <rPh sb="197" eb="200">
      <t>コウフゼイ</t>
    </rPh>
    <rPh sb="200" eb="202">
      <t>ソチ</t>
    </rPh>
    <rPh sb="205" eb="207">
      <t>ユウリ</t>
    </rPh>
    <rPh sb="208" eb="211">
      <t>チホウサイ</t>
    </rPh>
    <rPh sb="212" eb="214">
      <t>ゲンテイ</t>
    </rPh>
    <rPh sb="216" eb="218">
      <t>キサイ</t>
    </rPh>
    <rPh sb="223" eb="225">
      <t>カド</t>
    </rPh>
    <rPh sb="226" eb="228">
      <t>ハッコウ</t>
    </rPh>
    <rPh sb="229" eb="231">
      <t>ヨクセイ</t>
    </rPh>
    <rPh sb="236" eb="238">
      <t>コンゴ</t>
    </rPh>
    <rPh sb="241" eb="243">
      <t>ウンヨウ</t>
    </rPh>
    <rPh sb="243" eb="245">
      <t>ホウホウ</t>
    </rPh>
    <rPh sb="246" eb="247">
      <t>ツヅ</t>
    </rPh>
    <rPh sb="249" eb="252">
      <t>コウサイヒ</t>
    </rPh>
    <rPh sb="252" eb="254">
      <t>ヒリツ</t>
    </rPh>
    <rPh sb="255" eb="257">
      <t>ジョウショウ</t>
    </rPh>
    <rPh sb="258" eb="260">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</si>
</sst>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ED98-4672-B4F0-748D24E109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43810</c:v>
                </c:pt>
                <c:pt idx="1">
                  <c:v>38172</c:v>
                </c:pt>
                <c:pt idx="2">
                  <c:v>45820</c:v>
                </c:pt>
                <c:pt idx="3">
                  <c:v>62750</c:v>
                </c:pt>
                <c:pt idx="4">
                  <c:v>59189</c:v>
                </c:pt>
              </c:numCache>
            </c:numRef>
          </c:val>
          <c:smooth val="0"/>
          <c:extLst xmlns:c16r2="http://schemas.microsoft.com/office/drawing/2015/06/chart">
            <c:ext xmlns:c16="http://schemas.microsoft.com/office/drawing/2014/chart" uri="{C3380CC4-5D6E-409C-BE32-E72D297353CC}">
              <c16:uniqueId val="{00000001-ED98-4672-B4F0-748D24E109B2}"/>
            </c:ext>
          </c:extLst>
        </c:ser>
        <c:dLbls>
          <c:showLegendKey val="0"/>
          <c:showVal val="0"/>
          <c:showCatName val="0"/>
          <c:showSerName val="0"/>
          <c:showPercent val="0"/>
          <c:showBubbleSize val="0"/>
        </c:dLbls>
        <c:marker val="1"/>
        <c:smooth val="0"/>
        <c:axId val="209234456"/>
        <c:axId val="209607432"/>
      </c:lineChart>
      <c:catAx>
        <c:axId val="209234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607432"/>
        <c:crosses val="autoZero"/>
        <c:auto val="1"/>
        <c:lblAlgn val="ctr"/>
        <c:lblOffset val="100"/>
        <c:tickLblSkip val="1"/>
        <c:tickMarkSkip val="1"/>
        <c:noMultiLvlLbl val="0"/>
      </c:catAx>
      <c:valAx>
        <c:axId val="20960743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234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8.2899999999999991</c:v>
                </c:pt>
                <c:pt idx="1">
                  <c:v>8.8699999999999992</c:v>
                </c:pt>
                <c:pt idx="2">
                  <c:v>8.35</c:v>
                </c:pt>
                <c:pt idx="3">
                  <c:v>8.98</c:v>
                </c:pt>
                <c:pt idx="4">
                  <c:v>7.05</c:v>
                </c:pt>
              </c:numCache>
            </c:numRef>
          </c:val>
          <c:extLst xmlns:c16r2="http://schemas.microsoft.com/office/drawing/2015/06/chart">
            <c:ext xmlns:c16="http://schemas.microsoft.com/office/drawing/2014/chart" uri="{C3380CC4-5D6E-409C-BE32-E72D297353CC}">
              <c16:uniqueId val="{00000000-F6C3-41B1-8481-3F1F313DCE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51.9</c:v>
                </c:pt>
                <c:pt idx="1">
                  <c:v>53.98</c:v>
                </c:pt>
                <c:pt idx="2">
                  <c:v>49.6</c:v>
                </c:pt>
                <c:pt idx="3">
                  <c:v>51.17</c:v>
                </c:pt>
                <c:pt idx="4">
                  <c:v>49.58</c:v>
                </c:pt>
              </c:numCache>
            </c:numRef>
          </c:val>
          <c:extLst xmlns:c16r2="http://schemas.microsoft.com/office/drawing/2015/06/chart">
            <c:ext xmlns:c16="http://schemas.microsoft.com/office/drawing/2014/chart" uri="{C3380CC4-5D6E-409C-BE32-E72D297353CC}">
              <c16:uniqueId val="{00000001-F6C3-41B1-8481-3F1F313DCE16}"/>
            </c:ext>
          </c:extLst>
        </c:ser>
        <c:dLbls>
          <c:showLegendKey val="0"/>
          <c:showVal val="0"/>
          <c:showCatName val="0"/>
          <c:showSerName val="0"/>
          <c:showPercent val="0"/>
          <c:showBubbleSize val="0"/>
        </c:dLbls>
        <c:gapWidth val="250"/>
        <c:overlap val="100"/>
        <c:axId val="250759520"/>
        <c:axId val="247600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2.31</c:v>
                </c:pt>
                <c:pt idx="1">
                  <c:v>4.54</c:v>
                </c:pt>
                <c:pt idx="2">
                  <c:v>-4.07</c:v>
                </c:pt>
                <c:pt idx="3">
                  <c:v>1.78</c:v>
                </c:pt>
                <c:pt idx="4">
                  <c:v>-1.41</c:v>
                </c:pt>
              </c:numCache>
            </c:numRef>
          </c:val>
          <c:smooth val="0"/>
          <c:extLst xmlns:c16r2="http://schemas.microsoft.com/office/drawing/2015/06/chart">
            <c:ext xmlns:c16="http://schemas.microsoft.com/office/drawing/2014/chart" uri="{C3380CC4-5D6E-409C-BE32-E72D297353CC}">
              <c16:uniqueId val="{00000002-F6C3-41B1-8481-3F1F313DCE16}"/>
            </c:ext>
          </c:extLst>
        </c:ser>
        <c:dLbls>
          <c:showLegendKey val="0"/>
          <c:showVal val="0"/>
          <c:showCatName val="0"/>
          <c:showSerName val="0"/>
          <c:showPercent val="0"/>
          <c:showBubbleSize val="0"/>
        </c:dLbls>
        <c:marker val="1"/>
        <c:smooth val="0"/>
        <c:axId val="250759520"/>
        <c:axId val="247600032"/>
      </c:lineChart>
      <c:catAx>
        <c:axId val="25075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600032"/>
        <c:crosses val="autoZero"/>
        <c:auto val="1"/>
        <c:lblAlgn val="ctr"/>
        <c:lblOffset val="100"/>
        <c:tickLblSkip val="1"/>
        <c:tickMarkSkip val="1"/>
        <c:noMultiLvlLbl val="0"/>
      </c:catAx>
      <c:valAx>
        <c:axId val="2476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75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12D-4974-AB38-42694F32BF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12D-4974-AB38-42694F32BF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12D-4974-AB38-42694F32BF8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0.13</c:v>
                </c:pt>
                <c:pt idx="8">
                  <c:v>#N/A</c:v>
                </c:pt>
                <c:pt idx="9">
                  <c:v>0.05</c:v>
                </c:pt>
              </c:numCache>
            </c:numRef>
          </c:val>
          <c:extLst xmlns:c16r2="http://schemas.microsoft.com/office/drawing/2015/06/chart">
            <c:ext xmlns:c16="http://schemas.microsoft.com/office/drawing/2014/chart" uri="{C3380CC4-5D6E-409C-BE32-E72D297353CC}">
              <c16:uniqueId val="{00000003-712D-4974-AB38-42694F32BF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0.08</c:v>
                </c:pt>
                <c:pt idx="4">
                  <c:v>#N/A</c:v>
                </c:pt>
                <c:pt idx="5">
                  <c:v>7.0000000000000007E-2</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4-712D-4974-AB38-42694F32BF8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0.15</c:v>
                </c:pt>
                <c:pt idx="4">
                  <c:v>#N/A</c:v>
                </c:pt>
                <c:pt idx="5">
                  <c:v>0.17</c:v>
                </c:pt>
                <c:pt idx="6">
                  <c:v>#N/A</c:v>
                </c:pt>
                <c:pt idx="7">
                  <c:v>0.36</c:v>
                </c:pt>
                <c:pt idx="8">
                  <c:v>#N/A</c:v>
                </c:pt>
                <c:pt idx="9">
                  <c:v>0.42</c:v>
                </c:pt>
              </c:numCache>
            </c:numRef>
          </c:val>
          <c:extLst xmlns:c16r2="http://schemas.microsoft.com/office/drawing/2015/06/chart">
            <c:ext xmlns:c16="http://schemas.microsoft.com/office/drawing/2014/chart" uri="{C3380CC4-5D6E-409C-BE32-E72D297353CC}">
              <c16:uniqueId val="{00000005-712D-4974-AB38-42694F32BF8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4.08</c:v>
                </c:pt>
                <c:pt idx="2">
                  <c:v>#N/A</c:v>
                </c:pt>
                <c:pt idx="3">
                  <c:v>3.05</c:v>
                </c:pt>
                <c:pt idx="4">
                  <c:v>#N/A</c:v>
                </c:pt>
                <c:pt idx="5">
                  <c:v>5.03</c:v>
                </c:pt>
                <c:pt idx="6">
                  <c:v>#N/A</c:v>
                </c:pt>
                <c:pt idx="7">
                  <c:v>3.47</c:v>
                </c:pt>
                <c:pt idx="8">
                  <c:v>#N/A</c:v>
                </c:pt>
                <c:pt idx="9">
                  <c:v>0.74</c:v>
                </c:pt>
              </c:numCache>
            </c:numRef>
          </c:val>
          <c:extLst xmlns:c16r2="http://schemas.microsoft.com/office/drawing/2015/06/chart">
            <c:ext xmlns:c16="http://schemas.microsoft.com/office/drawing/2014/chart" uri="{C3380CC4-5D6E-409C-BE32-E72D297353CC}">
              <c16:uniqueId val="{00000006-712D-4974-AB38-42694F32BF8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1.97</c:v>
                </c:pt>
                <c:pt idx="2">
                  <c:v>#N/A</c:v>
                </c:pt>
                <c:pt idx="3">
                  <c:v>1.9</c:v>
                </c:pt>
                <c:pt idx="4">
                  <c:v>#N/A</c:v>
                </c:pt>
                <c:pt idx="5">
                  <c:v>1.67</c:v>
                </c:pt>
                <c:pt idx="6">
                  <c:v>#N/A</c:v>
                </c:pt>
                <c:pt idx="7">
                  <c:v>2.11</c:v>
                </c:pt>
                <c:pt idx="8">
                  <c:v>#N/A</c:v>
                </c:pt>
                <c:pt idx="9">
                  <c:v>1.0900000000000001</c:v>
                </c:pt>
              </c:numCache>
            </c:numRef>
          </c:val>
          <c:extLst xmlns:c16r2="http://schemas.microsoft.com/office/drawing/2015/06/chart">
            <c:ext xmlns:c16="http://schemas.microsoft.com/office/drawing/2014/chart" uri="{C3380CC4-5D6E-409C-BE32-E72D297353CC}">
              <c16:uniqueId val="{00000007-712D-4974-AB38-42694F32BF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8.2899999999999991</c:v>
                </c:pt>
                <c:pt idx="2">
                  <c:v>#N/A</c:v>
                </c:pt>
                <c:pt idx="3">
                  <c:v>8.86</c:v>
                </c:pt>
                <c:pt idx="4">
                  <c:v>#N/A</c:v>
                </c:pt>
                <c:pt idx="5">
                  <c:v>8.34</c:v>
                </c:pt>
                <c:pt idx="6">
                  <c:v>#N/A</c:v>
                </c:pt>
                <c:pt idx="7">
                  <c:v>8.98</c:v>
                </c:pt>
                <c:pt idx="8">
                  <c:v>#N/A</c:v>
                </c:pt>
                <c:pt idx="9">
                  <c:v>7.04</c:v>
                </c:pt>
              </c:numCache>
            </c:numRef>
          </c:val>
          <c:extLst xmlns:c16r2="http://schemas.microsoft.com/office/drawing/2015/06/chart">
            <c:ext xmlns:c16="http://schemas.microsoft.com/office/drawing/2014/chart" uri="{C3380CC4-5D6E-409C-BE32-E72D297353CC}">
              <c16:uniqueId val="{00000008-712D-4974-AB38-42694F32BF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9.01</c:v>
                </c:pt>
                <c:pt idx="2">
                  <c:v>#N/A</c:v>
                </c:pt>
                <c:pt idx="3">
                  <c:v>10.07</c:v>
                </c:pt>
                <c:pt idx="4">
                  <c:v>#N/A</c:v>
                </c:pt>
                <c:pt idx="5">
                  <c:v>11.15</c:v>
                </c:pt>
                <c:pt idx="6">
                  <c:v>#N/A</c:v>
                </c:pt>
                <c:pt idx="7">
                  <c:v>12.55</c:v>
                </c:pt>
                <c:pt idx="8">
                  <c:v>#N/A</c:v>
                </c:pt>
                <c:pt idx="9">
                  <c:v>14.26</c:v>
                </c:pt>
              </c:numCache>
            </c:numRef>
          </c:val>
          <c:extLst xmlns:c16r2="http://schemas.microsoft.com/office/drawing/2015/06/chart">
            <c:ext xmlns:c16="http://schemas.microsoft.com/office/drawing/2014/chart" uri="{C3380CC4-5D6E-409C-BE32-E72D297353CC}">
              <c16:uniqueId val="{00000009-712D-4974-AB38-42694F32BF89}"/>
            </c:ext>
          </c:extLst>
        </c:ser>
        <c:dLbls>
          <c:showLegendKey val="0"/>
          <c:showVal val="0"/>
          <c:showCatName val="0"/>
          <c:showSerName val="0"/>
          <c:showPercent val="0"/>
          <c:showBubbleSize val="0"/>
        </c:dLbls>
        <c:gapWidth val="150"/>
        <c:overlap val="100"/>
        <c:axId val="251116928"/>
        <c:axId val="247590448"/>
      </c:barChart>
      <c:catAx>
        <c:axId val="2511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590448"/>
        <c:crosses val="autoZero"/>
        <c:auto val="1"/>
        <c:lblAlgn val="ctr"/>
        <c:lblOffset val="100"/>
        <c:tickLblSkip val="1"/>
        <c:tickMarkSkip val="1"/>
        <c:noMultiLvlLbl val="0"/>
      </c:catAx>
      <c:valAx>
        <c:axId val="24759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11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483</c:v>
                </c:pt>
                <c:pt idx="5">
                  <c:v>479</c:v>
                </c:pt>
                <c:pt idx="8">
                  <c:v>489</c:v>
                </c:pt>
                <c:pt idx="11">
                  <c:v>508</c:v>
                </c:pt>
                <c:pt idx="14">
                  <c:v>503</c:v>
                </c:pt>
              </c:numCache>
            </c:numRef>
          </c:val>
          <c:extLst xmlns:c16r2="http://schemas.microsoft.com/office/drawing/2015/06/chart">
            <c:ext xmlns:c16="http://schemas.microsoft.com/office/drawing/2014/chart" uri="{C3380CC4-5D6E-409C-BE32-E72D297353CC}">
              <c16:uniqueId val="{00000000-F44D-4C89-AF29-812E9CA568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44D-4C89-AF29-812E9CA568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F44D-4C89-AF29-812E9CA568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14</c:v>
                </c:pt>
                <c:pt idx="6">
                  <c:v>14</c:v>
                </c:pt>
                <c:pt idx="9">
                  <c:v>14</c:v>
                </c:pt>
                <c:pt idx="12">
                  <c:v>9</c:v>
                </c:pt>
              </c:numCache>
            </c:numRef>
          </c:val>
          <c:extLst xmlns:c16r2="http://schemas.microsoft.com/office/drawing/2015/06/chart">
            <c:ext xmlns:c16="http://schemas.microsoft.com/office/drawing/2014/chart" uri="{C3380CC4-5D6E-409C-BE32-E72D297353CC}">
              <c16:uniqueId val="{00000003-F44D-4C89-AF29-812E9CA568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329</c:v>
                </c:pt>
                <c:pt idx="3">
                  <c:v>343</c:v>
                </c:pt>
                <c:pt idx="6">
                  <c:v>344</c:v>
                </c:pt>
                <c:pt idx="9">
                  <c:v>356</c:v>
                </c:pt>
                <c:pt idx="12">
                  <c:v>359</c:v>
                </c:pt>
              </c:numCache>
            </c:numRef>
          </c:val>
          <c:extLst xmlns:c16r2="http://schemas.microsoft.com/office/drawing/2015/06/chart">
            <c:ext xmlns:c16="http://schemas.microsoft.com/office/drawing/2014/chart" uri="{C3380CC4-5D6E-409C-BE32-E72D297353CC}">
              <c16:uniqueId val="{00000004-F44D-4C89-AF29-812E9CA568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44D-4C89-AF29-812E9CA568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44D-4C89-AF29-812E9CA568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412</c:v>
                </c:pt>
                <c:pt idx="3">
                  <c:v>407</c:v>
                </c:pt>
                <c:pt idx="6">
                  <c:v>391</c:v>
                </c:pt>
                <c:pt idx="9">
                  <c:v>387</c:v>
                </c:pt>
                <c:pt idx="12">
                  <c:v>357</c:v>
                </c:pt>
              </c:numCache>
            </c:numRef>
          </c:val>
          <c:extLst xmlns:c16r2="http://schemas.microsoft.com/office/drawing/2015/06/chart">
            <c:ext xmlns:c16="http://schemas.microsoft.com/office/drawing/2014/chart" uri="{C3380CC4-5D6E-409C-BE32-E72D297353CC}">
              <c16:uniqueId val="{00000007-F44D-4C89-AF29-812E9CA5681D}"/>
            </c:ext>
          </c:extLst>
        </c:ser>
        <c:dLbls>
          <c:showLegendKey val="0"/>
          <c:showVal val="0"/>
          <c:showCatName val="0"/>
          <c:showSerName val="0"/>
          <c:showPercent val="0"/>
          <c:showBubbleSize val="0"/>
        </c:dLbls>
        <c:gapWidth val="100"/>
        <c:overlap val="100"/>
        <c:axId val="209030640"/>
        <c:axId val="21161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282</c:v>
                </c:pt>
                <c:pt idx="2">
                  <c:v>#N/A</c:v>
                </c:pt>
                <c:pt idx="3">
                  <c:v>#N/A</c:v>
                </c:pt>
                <c:pt idx="4">
                  <c:v>295</c:v>
                </c:pt>
                <c:pt idx="5">
                  <c:v>#N/A</c:v>
                </c:pt>
                <c:pt idx="6">
                  <c:v>#N/A</c:v>
                </c:pt>
                <c:pt idx="7">
                  <c:v>270</c:v>
                </c:pt>
                <c:pt idx="8">
                  <c:v>#N/A</c:v>
                </c:pt>
                <c:pt idx="9">
                  <c:v>#N/A</c:v>
                </c:pt>
                <c:pt idx="10">
                  <c:v>259</c:v>
                </c:pt>
                <c:pt idx="11">
                  <c:v>#N/A</c:v>
                </c:pt>
                <c:pt idx="12">
                  <c:v>#N/A</c:v>
                </c:pt>
                <c:pt idx="13">
                  <c:v>232</c:v>
                </c:pt>
                <c:pt idx="14">
                  <c:v>#N/A</c:v>
                </c:pt>
              </c:numCache>
            </c:numRef>
          </c:val>
          <c:smooth val="0"/>
          <c:extLst xmlns:c16r2="http://schemas.microsoft.com/office/drawing/2015/06/chart">
            <c:ext xmlns:c16="http://schemas.microsoft.com/office/drawing/2014/chart" uri="{C3380CC4-5D6E-409C-BE32-E72D297353CC}">
              <c16:uniqueId val="{00000008-F44D-4C89-AF29-812E9CA5681D}"/>
            </c:ext>
          </c:extLst>
        </c:ser>
        <c:dLbls>
          <c:showLegendKey val="0"/>
          <c:showVal val="0"/>
          <c:showCatName val="0"/>
          <c:showSerName val="0"/>
          <c:showPercent val="0"/>
          <c:showBubbleSize val="0"/>
        </c:dLbls>
        <c:marker val="1"/>
        <c:smooth val="0"/>
        <c:axId val="209030640"/>
        <c:axId val="211613720"/>
      </c:lineChart>
      <c:catAx>
        <c:axId val="20903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613720"/>
        <c:crosses val="autoZero"/>
        <c:auto val="1"/>
        <c:lblAlgn val="ctr"/>
        <c:lblOffset val="100"/>
        <c:tickLblSkip val="1"/>
        <c:tickMarkSkip val="1"/>
        <c:noMultiLvlLbl val="0"/>
      </c:catAx>
      <c:valAx>
        <c:axId val="21161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03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5438</c:v>
                </c:pt>
                <c:pt idx="5">
                  <c:v>5228</c:v>
                </c:pt>
                <c:pt idx="8">
                  <c:v>5075</c:v>
                </c:pt>
                <c:pt idx="11">
                  <c:v>4990</c:v>
                </c:pt>
                <c:pt idx="14">
                  <c:v>4907</c:v>
                </c:pt>
              </c:numCache>
            </c:numRef>
          </c:val>
          <c:extLst xmlns:c16r2="http://schemas.microsoft.com/office/drawing/2015/06/chart">
            <c:ext xmlns:c16="http://schemas.microsoft.com/office/drawing/2014/chart" uri="{C3380CC4-5D6E-409C-BE32-E72D297353CC}">
              <c16:uniqueId val="{00000000-EA25-4D22-88E4-1F5363BC2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433</c:v>
                </c:pt>
                <c:pt idx="5">
                  <c:v>387</c:v>
                </c:pt>
                <c:pt idx="8">
                  <c:v>360</c:v>
                </c:pt>
                <c:pt idx="11">
                  <c:v>322</c:v>
                </c:pt>
                <c:pt idx="14">
                  <c:v>272</c:v>
                </c:pt>
              </c:numCache>
            </c:numRef>
          </c:val>
          <c:extLst xmlns:c16r2="http://schemas.microsoft.com/office/drawing/2015/06/chart">
            <c:ext xmlns:c16="http://schemas.microsoft.com/office/drawing/2014/chart" uri="{C3380CC4-5D6E-409C-BE32-E72D297353CC}">
              <c16:uniqueId val="{00000001-EA25-4D22-88E4-1F5363BC2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2844</c:v>
                </c:pt>
                <c:pt idx="5">
                  <c:v>2962</c:v>
                </c:pt>
                <c:pt idx="8">
                  <c:v>3079</c:v>
                </c:pt>
                <c:pt idx="11">
                  <c:v>3300</c:v>
                </c:pt>
                <c:pt idx="14">
                  <c:v>3402</c:v>
                </c:pt>
              </c:numCache>
            </c:numRef>
          </c:val>
          <c:extLst xmlns:c16r2="http://schemas.microsoft.com/office/drawing/2015/06/chart">
            <c:ext xmlns:c16="http://schemas.microsoft.com/office/drawing/2014/chart" uri="{C3380CC4-5D6E-409C-BE32-E72D297353CC}">
              <c16:uniqueId val="{00000002-EA25-4D22-88E4-1F5363BC2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A25-4D22-88E4-1F5363BC2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A25-4D22-88E4-1F5363BC2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A25-4D22-88E4-1F5363BC2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222</c:v>
                </c:pt>
                <c:pt idx="3">
                  <c:v>123</c:v>
                </c:pt>
                <c:pt idx="6">
                  <c:v>165</c:v>
                </c:pt>
                <c:pt idx="9">
                  <c:v>90</c:v>
                </c:pt>
                <c:pt idx="12">
                  <c:v>64</c:v>
                </c:pt>
              </c:numCache>
            </c:numRef>
          </c:val>
          <c:extLst xmlns:c16r2="http://schemas.microsoft.com/office/drawing/2015/06/chart">
            <c:ext xmlns:c16="http://schemas.microsoft.com/office/drawing/2014/chart" uri="{C3380CC4-5D6E-409C-BE32-E72D297353CC}">
              <c16:uniqueId val="{00000006-EA25-4D22-88E4-1F5363BC2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c:v>
                </c:pt>
                <c:pt idx="3">
                  <c:v>117</c:v>
                </c:pt>
                <c:pt idx="6">
                  <c:v>55</c:v>
                </c:pt>
                <c:pt idx="9">
                  <c:v>56</c:v>
                </c:pt>
                <c:pt idx="12">
                  <c:v>171</c:v>
                </c:pt>
              </c:numCache>
            </c:numRef>
          </c:val>
          <c:extLst xmlns:c16r2="http://schemas.microsoft.com/office/drawing/2015/06/chart">
            <c:ext xmlns:c16="http://schemas.microsoft.com/office/drawing/2014/chart" uri="{C3380CC4-5D6E-409C-BE32-E72D297353CC}">
              <c16:uniqueId val="{00000007-EA25-4D22-88E4-1F5363BC2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4245</c:v>
                </c:pt>
                <c:pt idx="3">
                  <c:v>4161</c:v>
                </c:pt>
                <c:pt idx="6">
                  <c:v>4071</c:v>
                </c:pt>
                <c:pt idx="9">
                  <c:v>3930</c:v>
                </c:pt>
                <c:pt idx="12">
                  <c:v>3735</c:v>
                </c:pt>
              </c:numCache>
            </c:numRef>
          </c:val>
          <c:extLst xmlns:c16r2="http://schemas.microsoft.com/office/drawing/2015/06/chart">
            <c:ext xmlns:c16="http://schemas.microsoft.com/office/drawing/2014/chart" uri="{C3380CC4-5D6E-409C-BE32-E72D297353CC}">
              <c16:uniqueId val="{00000008-EA25-4D22-88E4-1F5363BC2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c:v>
                </c:pt>
                <c:pt idx="3">
                  <c:v>29</c:v>
                </c:pt>
                <c:pt idx="6">
                  <c:v>20</c:v>
                </c:pt>
                <c:pt idx="9">
                  <c:v>10</c:v>
                </c:pt>
                <c:pt idx="12">
                  <c:v>0</c:v>
                </c:pt>
              </c:numCache>
            </c:numRef>
          </c:val>
          <c:extLst xmlns:c16r2="http://schemas.microsoft.com/office/drawing/2015/06/chart">
            <c:ext xmlns:c16="http://schemas.microsoft.com/office/drawing/2014/chart" uri="{C3380CC4-5D6E-409C-BE32-E72D297353CC}">
              <c16:uniqueId val="{00000009-EA25-4D22-88E4-1F5363BC2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3918</c:v>
                </c:pt>
                <c:pt idx="3">
                  <c:v>3861</c:v>
                </c:pt>
                <c:pt idx="6">
                  <c:v>3733</c:v>
                </c:pt>
                <c:pt idx="9">
                  <c:v>3780</c:v>
                </c:pt>
                <c:pt idx="12">
                  <c:v>3822</c:v>
                </c:pt>
              </c:numCache>
            </c:numRef>
          </c:val>
          <c:extLst xmlns:c16r2="http://schemas.microsoft.com/office/drawing/2015/06/chart">
            <c:ext xmlns:c16="http://schemas.microsoft.com/office/drawing/2014/chart" uri="{C3380CC4-5D6E-409C-BE32-E72D297353CC}">
              <c16:uniqueId val="{0000000A-EA25-4D22-88E4-1F5363BC2837}"/>
            </c:ext>
          </c:extLst>
        </c:ser>
        <c:dLbls>
          <c:showLegendKey val="0"/>
          <c:showVal val="0"/>
          <c:showCatName val="0"/>
          <c:showSerName val="0"/>
          <c:showPercent val="0"/>
          <c:showBubbleSize val="0"/>
        </c:dLbls>
        <c:gapWidth val="100"/>
        <c:overlap val="100"/>
        <c:axId val="471693512"/>
        <c:axId val="46852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A25-4D22-88E4-1F5363BC2837}"/>
            </c:ext>
          </c:extLst>
        </c:ser>
        <c:dLbls>
          <c:showLegendKey val="0"/>
          <c:showVal val="0"/>
          <c:showCatName val="0"/>
          <c:showSerName val="0"/>
          <c:showPercent val="0"/>
          <c:showBubbleSize val="0"/>
        </c:dLbls>
        <c:marker val="1"/>
        <c:smooth val="0"/>
        <c:axId val="471693512"/>
        <c:axId val="468524688"/>
      </c:lineChart>
      <c:catAx>
        <c:axId val="47169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524688"/>
        <c:crosses val="autoZero"/>
        <c:auto val="1"/>
        <c:lblAlgn val="ctr"/>
        <c:lblOffset val="100"/>
        <c:tickLblSkip val="1"/>
        <c:tickMarkSkip val="1"/>
        <c:noMultiLvlLbl val="0"/>
      </c:catAx>
      <c:valAx>
        <c:axId val="46852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69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1502</c:v>
                </c:pt>
                <c:pt idx="1">
                  <c:v>1538</c:v>
                </c:pt>
                <c:pt idx="2">
                  <c:v>1545</c:v>
                </c:pt>
              </c:numCache>
            </c:numRef>
          </c:val>
          <c:extLst xmlns:c16r2="http://schemas.microsoft.com/office/drawing/2015/06/chart">
            <c:ext xmlns:c16="http://schemas.microsoft.com/office/drawing/2014/chart" uri="{C3380CC4-5D6E-409C-BE32-E72D297353CC}">
              <c16:uniqueId val="{00000000-56C4-414F-89DA-317641E9EC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68</c:v>
                </c:pt>
                <c:pt idx="1">
                  <c:v>68</c:v>
                </c:pt>
                <c:pt idx="2">
                  <c:v>68</c:v>
                </c:pt>
              </c:numCache>
            </c:numRef>
          </c:val>
          <c:extLst xmlns:c16r2="http://schemas.microsoft.com/office/drawing/2015/06/chart">
            <c:ext xmlns:c16="http://schemas.microsoft.com/office/drawing/2014/chart" uri="{C3380CC4-5D6E-409C-BE32-E72D297353CC}">
              <c16:uniqueId val="{00000001-56C4-414F-89DA-317641E9EC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1066</c:v>
                </c:pt>
                <c:pt idx="1">
                  <c:v>1117</c:v>
                </c:pt>
                <c:pt idx="2">
                  <c:v>1263</c:v>
                </c:pt>
              </c:numCache>
            </c:numRef>
          </c:val>
          <c:extLst xmlns:c16r2="http://schemas.microsoft.com/office/drawing/2015/06/chart">
            <c:ext xmlns:c16="http://schemas.microsoft.com/office/drawing/2014/chart" uri="{C3380CC4-5D6E-409C-BE32-E72D297353CC}">
              <c16:uniqueId val="{00000002-56C4-414F-89DA-317641E9ECF3}"/>
            </c:ext>
          </c:extLst>
        </c:ser>
        <c:dLbls>
          <c:showLegendKey val="0"/>
          <c:showVal val="0"/>
          <c:showCatName val="0"/>
          <c:showSerName val="0"/>
          <c:showPercent val="0"/>
          <c:showBubbleSize val="0"/>
        </c:dLbls>
        <c:gapWidth val="120"/>
        <c:overlap val="100"/>
        <c:axId val="471948696"/>
        <c:axId val="471895176"/>
      </c:barChart>
      <c:catAx>
        <c:axId val="47194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895176"/>
        <c:crosses val="autoZero"/>
        <c:auto val="1"/>
        <c:lblAlgn val="ctr"/>
        <c:lblOffset val="100"/>
        <c:tickLblSkip val="1"/>
        <c:tickMarkSkip val="1"/>
        <c:noMultiLvlLbl val="0"/>
      </c:catAx>
      <c:valAx>
        <c:axId val="471895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1948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8B-4B78-BB67-7DB71E53B772}"/>
                </c:ext>
                <c:ext xmlns:c15="http://schemas.microsoft.com/office/drawing/2012/chart" uri="{CE6537A1-D6FC-4f65-9D91-7224C49458BB}">
                  <c15:dlblFieldTable>
                    <c15:dlblFTEntry>
                      <c15:txfldGUID>{0E3FD48D-B1E6-4E4A-9598-437D31B465C7}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8B-4B78-BB67-7DB71E53B772}"/>
                </c:ext>
                <c:ext xmlns:c15="http://schemas.microsoft.com/office/drawing/2012/chart" uri="{CE6537A1-D6FC-4f65-9D91-7224C49458BB}">
                  <c15:dlblFieldTable>
                    <c15:dlblFTEntry>
                      <c15:txfldGUID>{B52C09F9-7469-4476-A28A-33CDFCBC16E4}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8B-4B78-BB67-7DB71E53B772}"/>
                </c:ext>
                <c:ext xmlns:c15="http://schemas.microsoft.com/office/drawing/2012/chart" uri="{CE6537A1-D6FC-4f65-9D91-7224C49458BB}">
                  <c15:dlblFieldTable>
                    <c15:dlblFTEntry>
                      <c15:txfldGUID>{9688185E-4271-4DAF-80C4-0728DA7B7823}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8B-4B78-BB67-7DB71E53B772}"/>
                </c:ext>
                <c:ext xmlns:c15="http://schemas.microsoft.com/office/drawing/2012/chart" uri="{CE6537A1-D6FC-4f65-9D91-7224C49458BB}">
                  <c15:dlblFieldTable>
                    <c15:dlblFTEntry>
                      <c15:txfldGUID>{0576632D-7810-4490-BB2F-E2D30A0AA187}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8B-4B78-BB67-7DB71E53B772}"/>
                </c:ext>
                <c:ext xmlns:c15="http://schemas.microsoft.com/office/drawing/2012/chart" uri="{CE6537A1-D6FC-4f65-9D91-7224C49458BB}">
                  <c15:dlblFieldTable>
                    <c15:dlblFTEntry>
                      <c15:txfldGUID>{4A86D757-7F0A-4159-A067-E0B912FDFE4D}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48B-4B78-BB67-7DB71E53B772}"/>
                </c:ext>
                <c:ext xmlns:c15="http://schemas.microsoft.com/office/drawing/2012/chart" uri="{CE6537A1-D6FC-4f65-9D91-7224C49458BB}">
                  <c15:dlblFieldTable>
                    <c15:dlblFTEntry>
                      <c15:txfldGUID>{63EAC35B-6CFC-4205-9D47-D9F0E089E54E}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48B-4B78-BB67-7DB71E53B772}"/>
                </c:ext>
                <c:ext xmlns:c15="http://schemas.microsoft.com/office/drawing/2012/chart" uri="{CE6537A1-D6FC-4f65-9D91-7224C49458BB}">
                  <c15:dlblFieldTable>
                    <c15:dlblFTEntry>
                      <c15:txfldGUID>{D712209D-6E48-499E-ACAA-F09F17ED1B23}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48B-4B78-BB67-7DB71E53B772}"/>
                </c:ext>
                <c:ext xmlns:c15="http://schemas.microsoft.com/office/drawing/2012/chart" uri="{CE6537A1-D6FC-4f65-9D91-7224C49458BB}">
                  <c15:dlblFieldTable>
                    <c15:dlblFTEntry>
                      <c15:txfldGUID>{5F0E55AD-A46A-4A85-9655-DD96DBA84225}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48B-4B78-BB67-7DB71E53B772}"/>
                </c:ext>
                <c:ext xmlns:c15="http://schemas.microsoft.com/office/drawing/2012/chart" uri="{CE6537A1-D6FC-4f65-9D91-7224C49458BB}">
                  <c15:dlblFieldTable>
                    <c15:dlblFTEntry>
                      <c15:txfldGUID>{005EFEB6-AE46-454B-A15C-AFF7AC2AEEE4}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66.8</c:v>
                </c:pt>
                <c:pt idx="24">
                  <c:v>67.3</c:v>
                </c:pt>
                <c:pt idx="32">
                  <c:v>68.3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48B-4B78-BB67-7DB71E53B7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48B-4B78-BB67-7DB71E53B772}"/>
                </c:ext>
                <c:ext xmlns:c15="http://schemas.microsoft.com/office/drawing/2012/chart" uri="{CE6537A1-D6FC-4f65-9D91-7224C49458BB}">
                  <c15:dlblFieldTable>
                    <c15:dlblFTEntry>
                      <c15:txfldGUID>{0200EFEE-E36D-4CC1-91D5-A90B26EBA0B1}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48B-4B78-BB67-7DB71E53B772}"/>
                </c:ext>
                <c:ext xmlns:c15="http://schemas.microsoft.com/office/drawing/2012/chart" uri="{CE6537A1-D6FC-4f65-9D91-7224C49458BB}">
                  <c15:dlblFieldTable>
                    <c15:dlblFTEntry>
                      <c15:txfldGUID>{51D16580-E4FC-4EE5-8428-E8F8E1DF06EF}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48B-4B78-BB67-7DB71E53B772}"/>
                </c:ext>
                <c:ext xmlns:c15="http://schemas.microsoft.com/office/drawing/2012/chart" uri="{CE6537A1-D6FC-4f65-9D91-7224C49458BB}">
                  <c15:dlblFieldTable>
                    <c15:dlblFTEntry>
                      <c15:txfldGUID>{BCA90496-1483-4421-9BFC-AFEFBE8A5EAB}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48B-4B78-BB67-7DB71E53B772}"/>
                </c:ext>
                <c:ext xmlns:c15="http://schemas.microsoft.com/office/drawing/2012/chart" uri="{CE6537A1-D6FC-4f65-9D91-7224C49458BB}">
                  <c15:dlblFieldTable>
                    <c15:dlblFTEntry>
                      <c15:txfldGUID>{248C6073-B376-4BB3-B418-3B3F194E57BF}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48B-4B78-BB67-7DB71E53B772}"/>
                </c:ext>
                <c:ext xmlns:c15="http://schemas.microsoft.com/office/drawing/2012/chart" uri="{CE6537A1-D6FC-4f65-9D91-7224C49458BB}">
                  <c15:dlblFieldTable>
                    <c15:dlblFTEntry>
                      <c15:txfldGUID>{C855FED3-3394-4331-8546-0D1F17C1B20B}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48B-4B78-BB67-7DB71E53B772}"/>
                </c:ext>
                <c:ext xmlns:c15="http://schemas.microsoft.com/office/drawing/2012/chart" uri="{CE6537A1-D6FC-4f65-9D91-7224C49458BB}">
                  <c15:layout/>
                  <c15:dlblFieldTable>
                    <c15:dlblFTEntry>
                      <c15:txfldGUID>{30320CAC-AFC2-483E-801D-3325AC6E6C2E}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48B-4B78-BB67-7DB71E53B772}"/>
                </c:ext>
                <c:ext xmlns:c15="http://schemas.microsoft.com/office/drawing/2012/chart" uri="{CE6537A1-D6FC-4f65-9D91-7224C49458BB}">
                  <c15:layout/>
                  <c15:dlblFieldTable>
                    <c15:dlblFTEntry>
                      <c15:txfldGUID>{07A67EF4-43B5-4A9D-A986-7D8E525888E4}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48B-4B78-BB67-7DB71E53B772}"/>
                </c:ext>
                <c:ext xmlns:c15="http://schemas.microsoft.com/office/drawing/2012/chart" uri="{CE6537A1-D6FC-4f65-9D91-7224C49458BB}">
                  <c15:layout/>
                  <c15:dlblFieldTable>
                    <c15:dlblFTEntry>
                      <c15:txfldGUID>{8C5BF1E4-EDE2-42B7-91C6-FAFB7EA787FA}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48B-4B78-BB67-7DB71E53B772}"/>
                </c:ext>
                <c:ext xmlns:c15="http://schemas.microsoft.com/office/drawing/2012/chart" uri="{CE6537A1-D6FC-4f65-9D91-7224C49458BB}">
                  <c15:layout/>
                  <c15:dlblFieldTable>
                    <c15:dlblFTEntry>
                      <c15:txfldGUID>{897A7AA7-1F10-40C4-8275-BCC358BF45AB}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248B-4B78-BB67-7DB71E53B772}"/>
            </c:ext>
          </c:extLst>
        </c:ser>
        <c:dLbls>
          <c:showLegendKey val="0"/>
          <c:showVal val="1"/>
          <c:showCatName val="0"/>
          <c:showSerName val="0"/>
          <c:showPercent val="0"/>
          <c:showBubbleSize val="0"/>
        </c:dLbls>
        <c:axId val="471626216"/>
        <c:axId val="472565928"/>
      </c:scatterChart>
      <c:valAx>
        <c:axId val="471626216"/>
        <c:scaling>
          <c:orientation val="minMax"/>
          <c:max val="60.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65928"/>
        <c:crosses val="autoZero"/>
        <c:crossBetween val="midCat"/>
      </c:valAx>
      <c:valAx>
        <c:axId val="47256592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1626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84-4A34-8244-861AA203A0B4}"/>
                </c:ext>
                <c:ext xmlns:c15="http://schemas.microsoft.com/office/drawing/2012/chart" uri="{CE6537A1-D6FC-4f65-9D91-7224C49458BB}">
                  <c15:dlblFieldTable>
                    <c15:dlblFTEntry>
                      <c15:txfldGUID>{BFF52C41-77D4-4BB3-A7A0-756C4B869BB5}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84-4A34-8244-861AA203A0B4}"/>
                </c:ext>
                <c:ext xmlns:c15="http://schemas.microsoft.com/office/drawing/2012/chart" uri="{CE6537A1-D6FC-4f65-9D91-7224C49458BB}">
                  <c15:dlblFieldTable>
                    <c15:dlblFTEntry>
                      <c15:txfldGUID>{3DC0D3CB-8B5F-4C68-9006-624E32722C55}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84-4A34-8244-861AA203A0B4}"/>
                </c:ext>
                <c:ext xmlns:c15="http://schemas.microsoft.com/office/drawing/2012/chart" uri="{CE6537A1-D6FC-4f65-9D91-7224C49458BB}">
                  <c15:dlblFieldTable>
                    <c15:dlblFTEntry>
                      <c15:txfldGUID>{6A69C51B-3F4A-4098-A534-BC02EE4BBDA1}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84-4A34-8244-861AA203A0B4}"/>
                </c:ext>
                <c:ext xmlns:c15="http://schemas.microsoft.com/office/drawing/2012/chart" uri="{CE6537A1-D6FC-4f65-9D91-7224C49458BB}">
                  <c15:dlblFieldTable>
                    <c15:dlblFTEntry>
                      <c15:txfldGUID>{4968C53C-040D-4660-80C8-09ACCAFE4289}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84-4A34-8244-861AA203A0B4}"/>
                </c:ext>
                <c:ext xmlns:c15="http://schemas.microsoft.com/office/drawing/2012/chart" uri="{CE6537A1-D6FC-4f65-9D91-7224C49458BB}">
                  <c15:dlblFieldTable>
                    <c15:dlblFTEntry>
                      <c15:txfldGUID>{ECA31533-0596-49A4-8201-B84882A16E65}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84-4A34-8244-861AA203A0B4}"/>
                </c:ext>
                <c:ext xmlns:c15="http://schemas.microsoft.com/office/drawing/2012/chart" uri="{CE6537A1-D6FC-4f65-9D91-7224C49458BB}">
                  <c15:dlblFieldTable>
                    <c15:dlblFTEntry>
                      <c15:txfldGUID>{4A0FDC3A-399D-4DB7-8F97-89365430D70B}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84-4A34-8244-861AA203A0B4}"/>
                </c:ext>
                <c:ext xmlns:c15="http://schemas.microsoft.com/office/drawing/2012/chart" uri="{CE6537A1-D6FC-4f65-9D91-7224C49458BB}">
                  <c15:dlblFieldTable>
                    <c15:dlblFTEntry>
                      <c15:txfldGUID>{D3A0601C-3951-4CBC-A4FA-4D48391761EB}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84-4A34-8244-861AA203A0B4}"/>
                </c:ext>
                <c:ext xmlns:c15="http://schemas.microsoft.com/office/drawing/2012/chart" uri="{CE6537A1-D6FC-4f65-9D91-7224C49458BB}">
                  <c15:dlblFieldTable>
                    <c15:dlblFTEntry>
                      <c15:txfldGUID>{2137BC4D-BA30-49EB-8A73-D06D446B67C6}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84-4A34-8244-861AA203A0B4}"/>
                </c:ext>
                <c:ext xmlns:c15="http://schemas.microsoft.com/office/drawing/2012/chart" uri="{CE6537A1-D6FC-4f65-9D91-7224C49458BB}">
                  <c15:dlblFieldTable>
                    <c15:dlblFTEntry>
                      <c15:txfldGUID>{A5F426DC-3C13-4CD3-B4B8-8CF18BE37F2A}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11.2</c:v>
                </c:pt>
                <c:pt idx="16">
                  <c:v>11.2</c:v>
                </c:pt>
                <c:pt idx="24">
                  <c:v>10.7</c:v>
                </c:pt>
                <c:pt idx="32">
                  <c:v>9.6999999999999993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684-4A34-8244-861AA203A0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84-4A34-8244-861AA203A0B4}"/>
                </c:ext>
                <c:ext xmlns:c15="http://schemas.microsoft.com/office/drawing/2012/chart" uri="{CE6537A1-D6FC-4f65-9D91-7224C49458BB}">
                  <c15:layout/>
                  <c15:dlblFieldTable>
                    <c15:dlblFTEntry>
                      <c15:txfldGUID>{1A49E164-8745-4631-AF88-ABAF004930DD}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84-4A34-8244-861AA203A0B4}"/>
                </c:ext>
                <c:ext xmlns:c15="http://schemas.microsoft.com/office/drawing/2012/chart" uri="{CE6537A1-D6FC-4f65-9D91-7224C49458BB}">
                  <c15:dlblFieldTable>
                    <c15:dlblFTEntry>
                      <c15:txfldGUID>{42CB9420-0261-483D-A654-12B17E16B36D}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84-4A34-8244-861AA203A0B4}"/>
                </c:ext>
                <c:ext xmlns:c15="http://schemas.microsoft.com/office/drawing/2012/chart" uri="{CE6537A1-D6FC-4f65-9D91-7224C49458BB}">
                  <c15:dlblFieldTable>
                    <c15:dlblFTEntry>
                      <c15:txfldGUID>{8580D751-7D5C-41D9-BCC6-95E838010F95}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84-4A34-8244-861AA203A0B4}"/>
                </c:ext>
                <c:ext xmlns:c15="http://schemas.microsoft.com/office/drawing/2012/chart" uri="{CE6537A1-D6FC-4f65-9D91-7224C49458BB}">
                  <c15:dlblFieldTable>
                    <c15:dlblFTEntry>
                      <c15:txfldGUID>{25189769-1186-41F5-9820-E486C38A4685}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84-4A34-8244-861AA203A0B4}"/>
                </c:ext>
                <c:ext xmlns:c15="http://schemas.microsoft.com/office/drawing/2012/chart" uri="{CE6537A1-D6FC-4f65-9D91-7224C49458BB}">
                  <c15:dlblFieldTable>
                    <c15:dlblFTEntry>
                      <c15:txfldGUID>{AE961D9E-C39B-4407-8C98-09BB46E337F5}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84-4A34-8244-861AA203A0B4}"/>
                </c:ext>
                <c:ext xmlns:c15="http://schemas.microsoft.com/office/drawing/2012/chart" uri="{CE6537A1-D6FC-4f65-9D91-7224C49458BB}">
                  <c15:layout/>
                  <c15:dlblFieldTable>
                    <c15:dlblFTEntry>
                      <c15:txfldGUID>{5E046200-98B4-4587-8D24-67FFA92A29DA}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84-4A34-8244-861AA203A0B4}"/>
                </c:ext>
                <c:ext xmlns:c15="http://schemas.microsoft.com/office/drawing/2012/chart" uri="{CE6537A1-D6FC-4f65-9D91-7224C49458BB}">
                  <c15:layout/>
                  <c15:dlblFieldTable>
                    <c15:dlblFTEntry>
                      <c15:txfldGUID>{65736711-5A8B-4220-BB13-C6360C74B314}</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84-4A34-8244-861AA203A0B4}"/>
                </c:ext>
                <c:ext xmlns:c15="http://schemas.microsoft.com/office/drawing/2012/chart" uri="{CE6537A1-D6FC-4f65-9D91-7224C49458BB}">
                  <c15:layout/>
                  <c15:dlblFieldTable>
                    <c15:dlblFTEntry>
                      <c15:txfldGUID>{376D6E6B-E6E0-4BF5-8122-C2555B2F4600}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84-4A34-8244-861AA203A0B4}"/>
                </c:ext>
                <c:ext xmlns:c15="http://schemas.microsoft.com/office/drawing/2012/chart" uri="{CE6537A1-D6FC-4f65-9D91-7224C49458BB}">
                  <c15:layout/>
                  <c15:dlblFieldTable>
                    <c15:dlblFTEntry>
                      <c15:txfldGUID>{CB2DEAB9-F0C1-4D5F-9C1D-F45B59E374E7}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2684-4A34-8244-861AA203A0B4}"/>
            </c:ext>
          </c:extLst>
        </c:ser>
        <c:dLbls>
          <c:showLegendKey val="0"/>
          <c:showVal val="1"/>
          <c:showCatName val="0"/>
          <c:showSerName val="0"/>
          <c:showPercent val="0"/>
          <c:showBubbleSize val="0"/>
        </c:dLbls>
        <c:axId val="468647128"/>
        <c:axId val="250685400"/>
      </c:scatterChart>
      <c:valAx>
        <c:axId val="468647128"/>
        <c:scaling>
          <c:orientation val="minMax"/>
          <c:max val="9.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685400"/>
        <c:crosses val="autoZero"/>
        <c:crossBetween val="midCat"/>
      </c:valAx>
      <c:valAx>
        <c:axId val="25068540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647128"/>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年度の元利償還金は対前年度比△</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百万円となった。これは、近年多く借り入れていた緊急防災・減災事業債の償還が開始されたが、平成</a:t>
          </a:r>
          <a:r>
            <a:rPr kumimoji="1" lang="en-US" altLang="ja-JP" sz="1400" baseline="0">
              <a:latin typeface="ＭＳ ゴシック" pitchFamily="49" charset="-128"/>
              <a:ea typeface="ＭＳ ゴシック" pitchFamily="49" charset="-128"/>
            </a:rPr>
            <a:t>15</a:t>
          </a:r>
          <a:r>
            <a:rPr kumimoji="1" lang="ja-JP" altLang="en-US" sz="1400" baseline="0">
              <a:latin typeface="ＭＳ ゴシック" pitchFamily="49" charset="-128"/>
              <a:ea typeface="ＭＳ ゴシック" pitchFamily="49" charset="-128"/>
            </a:rPr>
            <a:t>年度借り入れの社会福祉施設整備事業債（第</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保育所・児童館建設）の償還が終了したことによる影響である。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公営企業債の繰入金については下水道事業債の増加に伴い増えており、令和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年度が元利償還金のピークとなるためここ数年は増加傾向となる。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減債基金積立金について、該当する積み立て実績はない。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一般会計の地方債残高は対前年度比＋</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百万円となった。現在借り入れている地方債については継続して償還を進めているが、平成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年度は臨時財政対策債、緊急防災・減災事業債（防災行政無線デジタル化工事）、防災対策事業債（消防車更新）等借り入れを行っており、総じて地方債残高は増額となった。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年度より小学校建設基金に計画的な積み立てを実施していることにより増加している。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現時点で川辺町に将来負担比率は発生していないため、将来に渡る負債は僅かだと言えるが、今後各種事業に地方債を発行する際は今まで通り慎重に検討し、過度の負担とならぬよう努める。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岐阜県川辺町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基金全体の総額は対前年度比＋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百万円となった。これは環境整備基金（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百万円）、企業立地促進奨励金準備基金（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百万円）を取り崩したが、当初予定していた財政調整基金の取り崩し（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百万円）を取り止めたこと及び各基金の一括運用利子並びに小学校建設基金へ積み立てを実施したことにより増額となった。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運用においてはそれぞれの基金の目的に沿って取り崩し及び積み立てを行い、必要があれば新たな基金を創設する。また過去より存在している基金については現状に即した運用となるような見直し及び整理を行い、いたずらに基金を増やさな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・まちづくり基金：ふるさと納税を原資とし、積み立て翌年度に繰り入れ、寄附の目的に沿って活用。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・環境整備基金：流域関連公共下水道事業、農業集落排水事業に活用。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・企業立地促進奨励金準備基金：企業立地促進条例に基づく奨励金の財源として、毎年事業へ充当。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・山川橋整備基金：経年劣化した山川橋の改修、架け替え費用として活用。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・子ども育成基金：教育文化振興奨励金、国際交流事業、ブックスタート事業に活用。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・スポーツ振興基金：全国大会出場選手激励金に活用。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・いきがい基金：高齢者保健福祉施策の積極的な推進目的として創設。社会福祉協議会補助金へ財源充当。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・ふるさと農村活性化対策基金：農村の活性化を図る目的で創設され、現在はふれあい農園の維持管理経費に活用。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・小学校建設基金：老朽化した小学校の建て替え財源として、将来の財政需要に備え積立。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百万円となった。環境整備基金及び企業立地促進奨励金準備基金を取り崩しているが、小学校建設基金に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百万円を積み立てたため総額は増加した。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年度は現存の基金を見直し、当初創設した目的を果たしたとして福祉振興基金を廃止した。今後も各基金の必要性を精査し、目的に合わせた計画的な積み立て、取り崩しを行っていく。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財政調整基金は当初予定していた取り崩しを実施しなかったため、基金残高は減少していない。また、一括運用益（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百万円）を積み立てたため最終的な基金残高は増加した。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程度を積み立てており、一般的な適正残高である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越えた残高を有している。そのため財政調整能力は高いが、基金残高をよりどころにした予算とならぬよう注意しなければならない。また、財政調整基金としての残高は現状十分確保しているため、今後は過度の積み立てとならぬよう単年度の事業量を見直し、財源を積立金ではなく事業費に回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減債基金は預金利子の積み立てのみで大きな増減はない。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地方債の借り入れにおいては減債基金の活用を前提としておらず、今後も基金を取り崩す予定はない。ただし、不慮の自体に備え現状の基金残高を維持していく。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68.3%</a:t>
          </a:r>
          <a:r>
            <a:rPr kumimoji="1" lang="ja-JP" altLang="en-US" sz="1100" baseline="0">
              <a:latin typeface="ＭＳ Ｐゴシック" panose="020B0600070205080204" pitchFamily="50" charset="-128"/>
              <a:ea typeface="ＭＳ Ｐゴシック" panose="020B0600070205080204" pitchFamily="50" charset="-128"/>
            </a:rPr>
            <a:t>であり、前年度比</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増となった。資産の償却状況は依然として類似団体平均より進んでおり、特にインフラ資産の償却率が高い。</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今後は、公共施設等総合管理計画及び個別施設管理計画に基づき、資産の適切な維持管理に努める。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5" name="直線コネクタ 74"/>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6"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7" name="直線コネクタ 76"/>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8"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9" name="直線コネクタ 78"/>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80"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81" name="フローチャート: 判断 80"/>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2" name="フローチャート: 判断 81"/>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3" name="フローチャート: 判断 82"/>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90" name="楕円 89"/>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1"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30208</xdr:rowOff>
    </xdr:from>
    <xdr:to>
      <xdr:col>19</xdr:col>
      <xdr:colOff>187325</xdr:colOff>
      <xdr:row>28</xdr:row>
      <xdr:rowOff>131808</xdr:rowOff>
    </xdr:to>
    <xdr:sp macro="" textlink="">
      <xdr:nvSpPr>
        <xdr:cNvPr id="92" name="楕円 91"/>
        <xdr:cNvSpPr/>
      </xdr:nvSpPr>
      <xdr:spPr>
        <a:xfrm>
          <a:off x="4000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81008</xdr:rowOff>
    </xdr:to>
    <xdr:cxnSp macro="">
      <xdr:nvCxnSpPr>
        <xdr:cNvPr id="93" name="直線コネクタ 92"/>
        <xdr:cNvCxnSpPr/>
      </xdr:nvCxnSpPr>
      <xdr:spPr>
        <a:xfrm flipV="1">
          <a:off x="4051300" y="562229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45629</xdr:rowOff>
    </xdr:from>
    <xdr:to>
      <xdr:col>15</xdr:col>
      <xdr:colOff>187325</xdr:colOff>
      <xdr:row>28</xdr:row>
      <xdr:rowOff>147229</xdr:rowOff>
    </xdr:to>
    <xdr:sp macro="" textlink="">
      <xdr:nvSpPr>
        <xdr:cNvPr id="94" name="楕円 93"/>
        <xdr:cNvSpPr/>
      </xdr:nvSpPr>
      <xdr:spPr>
        <a:xfrm>
          <a:off x="3238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81008</xdr:rowOff>
    </xdr:from>
    <xdr:to>
      <xdr:col>19</xdr:col>
      <xdr:colOff>136525</xdr:colOff>
      <xdr:row>28</xdr:row>
      <xdr:rowOff>96429</xdr:rowOff>
    </xdr:to>
    <xdr:cxnSp macro="">
      <xdr:nvCxnSpPr>
        <xdr:cNvPr id="95" name="直線コネクタ 94"/>
        <xdr:cNvCxnSpPr/>
      </xdr:nvCxnSpPr>
      <xdr:spPr>
        <a:xfrm flipV="1">
          <a:off x="3289300" y="565313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94978</xdr:rowOff>
    </xdr:from>
    <xdr:to>
      <xdr:col>11</xdr:col>
      <xdr:colOff>187325</xdr:colOff>
      <xdr:row>29</xdr:row>
      <xdr:rowOff>25128</xdr:rowOff>
    </xdr:to>
    <xdr:sp macro="" textlink="">
      <xdr:nvSpPr>
        <xdr:cNvPr id="96" name="楕円 95"/>
        <xdr:cNvSpPr/>
      </xdr:nvSpPr>
      <xdr:spPr>
        <a:xfrm>
          <a:off x="2476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96429</xdr:rowOff>
    </xdr:from>
    <xdr:to>
      <xdr:col>15</xdr:col>
      <xdr:colOff>136525</xdr:colOff>
      <xdr:row>28</xdr:row>
      <xdr:rowOff>145778</xdr:rowOff>
    </xdr:to>
    <xdr:cxnSp macro="">
      <xdr:nvCxnSpPr>
        <xdr:cNvPr id="97" name="直線コネクタ 96"/>
        <xdr:cNvCxnSpPr/>
      </xdr:nvCxnSpPr>
      <xdr:spPr>
        <a:xfrm flipV="1">
          <a:off x="2527300" y="566855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98"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9"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0"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148335</xdr:rowOff>
    </xdr:from>
    <xdr:ext cx="405111" cy="259045"/>
    <xdr:sp macro="" textlink="">
      <xdr:nvSpPr>
        <xdr:cNvPr id="101" name="n_1mainValue有形固定資産減価償却率"/>
        <xdr:cNvSpPr txBox="1"/>
      </xdr:nvSpPr>
      <xdr:spPr>
        <a:xfrm>
          <a:off x="38360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163756</xdr:rowOff>
    </xdr:from>
    <xdr:ext cx="405111" cy="259045"/>
    <xdr:sp macro="" textlink="">
      <xdr:nvSpPr>
        <xdr:cNvPr id="102" name="n_2mainValue有形固定資産減価償却率"/>
        <xdr:cNvSpPr txBox="1"/>
      </xdr:nvSpPr>
      <xdr:spPr>
        <a:xfrm>
          <a:off x="3086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41655</xdr:rowOff>
    </xdr:from>
    <xdr:ext cx="405111" cy="259045"/>
    <xdr:sp macro="" textlink="">
      <xdr:nvSpPr>
        <xdr:cNvPr id="103" name="n_3mainValue有形固定資産減価償却率"/>
        <xdr:cNvSpPr txBox="1"/>
      </xdr:nvSpPr>
      <xdr:spPr>
        <a:xfrm>
          <a:off x="2324744"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年度の債務償還比率は類似団体平均と比較して低いものの、前年度比</a:t>
          </a:r>
          <a:r>
            <a:rPr kumimoji="1" lang="en-US" altLang="ja-JP" sz="1100" baseline="0">
              <a:latin typeface="ＭＳ Ｐゴシック" panose="020B0600070205080204" pitchFamily="50" charset="-128"/>
              <a:ea typeface="ＭＳ Ｐゴシック" panose="020B0600070205080204" pitchFamily="50" charset="-128"/>
            </a:rPr>
            <a:t>6.8%</a:t>
          </a:r>
          <a:r>
            <a:rPr kumimoji="1" lang="ja-JP" altLang="en-US" sz="1100" baseline="0">
              <a:latin typeface="ＭＳ Ｐゴシック" panose="020B0600070205080204" pitchFamily="50" charset="-128"/>
              <a:ea typeface="ＭＳ Ｐゴシック" panose="020B0600070205080204" pitchFamily="50" charset="-128"/>
            </a:rPr>
            <a:t>増の</a:t>
          </a:r>
          <a:r>
            <a:rPr kumimoji="1" lang="en-US" altLang="ja-JP" sz="1100" baseline="0">
              <a:latin typeface="ＭＳ Ｐゴシック" panose="020B0600070205080204" pitchFamily="50" charset="-128"/>
              <a:ea typeface="ＭＳ Ｐゴシック" panose="020B0600070205080204" pitchFamily="50" charset="-128"/>
            </a:rPr>
            <a:t>354.5%</a:t>
          </a:r>
          <a:r>
            <a:rPr kumimoji="1" lang="ja-JP" altLang="en-US" sz="1100" baseline="0">
              <a:latin typeface="ＭＳ Ｐゴシック" panose="020B0600070205080204" pitchFamily="50" charset="-128"/>
              <a:ea typeface="ＭＳ Ｐゴシック" panose="020B0600070205080204" pitchFamily="50" charset="-128"/>
            </a:rPr>
            <a:t>となった。これは、過度の地方債の発行抑制や継続した元利の償還、積立基金の増加による。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今後は施設改修等地方債の発行予定事業が控えるなか、将来世代への負担を考慮し、適切な財政運営に努める。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2" name="直線コネクタ 131"/>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5"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6" name="直線コネクタ 135"/>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37"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8" name="フローチャート: 判断 137"/>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9" name="フローチャート: 判断 138"/>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18238</xdr:rowOff>
    </xdr:from>
    <xdr:to>
      <xdr:col>76</xdr:col>
      <xdr:colOff>73025</xdr:colOff>
      <xdr:row>32</xdr:row>
      <xdr:rowOff>119838</xdr:rowOff>
    </xdr:to>
    <xdr:sp macro="" textlink="">
      <xdr:nvSpPr>
        <xdr:cNvPr id="145" name="楕円 144"/>
        <xdr:cNvSpPr/>
      </xdr:nvSpPr>
      <xdr:spPr>
        <a:xfrm>
          <a:off x="14744700" y="62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168115</xdr:rowOff>
    </xdr:from>
    <xdr:ext cx="469744" cy="259045"/>
    <xdr:sp macro="" textlink="">
      <xdr:nvSpPr>
        <xdr:cNvPr id="146" name="債務償還比率該当値テキスト"/>
        <xdr:cNvSpPr txBox="1"/>
      </xdr:nvSpPr>
      <xdr:spPr>
        <a:xfrm>
          <a:off x="14846300" y="625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26395</xdr:rowOff>
    </xdr:from>
    <xdr:to>
      <xdr:col>72</xdr:col>
      <xdr:colOff>123825</xdr:colOff>
      <xdr:row>32</xdr:row>
      <xdr:rowOff>127995</xdr:rowOff>
    </xdr:to>
    <xdr:sp macro="" textlink="">
      <xdr:nvSpPr>
        <xdr:cNvPr id="147" name="楕円 146"/>
        <xdr:cNvSpPr/>
      </xdr:nvSpPr>
      <xdr:spPr>
        <a:xfrm>
          <a:off x="14033500" y="62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69038</xdr:rowOff>
    </xdr:from>
    <xdr:to>
      <xdr:col>76</xdr:col>
      <xdr:colOff>22225</xdr:colOff>
      <xdr:row>32</xdr:row>
      <xdr:rowOff>77195</xdr:rowOff>
    </xdr:to>
    <xdr:cxnSp macro="">
      <xdr:nvCxnSpPr>
        <xdr:cNvPr id="148" name="直線コネクタ 147"/>
        <xdr:cNvCxnSpPr/>
      </xdr:nvCxnSpPr>
      <xdr:spPr>
        <a:xfrm flipV="1">
          <a:off x="14084300" y="6326963"/>
          <a:ext cx="711200" cy="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9"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119122</xdr:rowOff>
    </xdr:from>
    <xdr:ext cx="469744" cy="259045"/>
    <xdr:sp macro="" textlink="">
      <xdr:nvSpPr>
        <xdr:cNvPr id="150" name="n_1mainValue債務償還比率"/>
        <xdr:cNvSpPr txBox="1"/>
      </xdr:nvSpPr>
      <xdr:spPr>
        <a:xfrm>
          <a:off x="13836727" y="63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1" name="楕円 70"/>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2" name="【道路】&#10;有形固定資産減価償却率該当値テキスト"/>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109220</xdr:rowOff>
    </xdr:from>
    <xdr:to>
      <xdr:col>20</xdr:col>
      <xdr:colOff>38100</xdr:colOff>
      <xdr:row>36</xdr:row>
      <xdr:rowOff>39370</xdr:rowOff>
    </xdr:to>
    <xdr:sp macro="" textlink="">
      <xdr:nvSpPr>
        <xdr:cNvPr id="73" name="楕円 72"/>
        <xdr:cNvSpPr/>
      </xdr:nvSpPr>
      <xdr:spPr>
        <a:xfrm>
          <a:off x="3746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35</xdr:row>
      <xdr:rowOff>160020</xdr:rowOff>
    </xdr:to>
    <xdr:cxnSp macro="">
      <xdr:nvCxnSpPr>
        <xdr:cNvPr id="74" name="直線コネクタ 73"/>
        <xdr:cNvCxnSpPr/>
      </xdr:nvCxnSpPr>
      <xdr:spPr>
        <a:xfrm flipV="1">
          <a:off x="3797300" y="61360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122555</xdr:rowOff>
    </xdr:from>
    <xdr:to>
      <xdr:col>15</xdr:col>
      <xdr:colOff>101600</xdr:colOff>
      <xdr:row>36</xdr:row>
      <xdr:rowOff>52705</xdr:rowOff>
    </xdr:to>
    <xdr:sp macro="" textlink="">
      <xdr:nvSpPr>
        <xdr:cNvPr id="75" name="楕円 74"/>
        <xdr:cNvSpPr/>
      </xdr:nvSpPr>
      <xdr:spPr>
        <a:xfrm>
          <a:off x="2857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160020</xdr:rowOff>
    </xdr:from>
    <xdr:to>
      <xdr:col>19</xdr:col>
      <xdr:colOff>177800</xdr:colOff>
      <xdr:row>36</xdr:row>
      <xdr:rowOff>1905</xdr:rowOff>
    </xdr:to>
    <xdr:cxnSp macro="">
      <xdr:nvCxnSpPr>
        <xdr:cNvPr id="76" name="直線コネクタ 75"/>
        <xdr:cNvCxnSpPr/>
      </xdr:nvCxnSpPr>
      <xdr:spPr>
        <a:xfrm flipV="1">
          <a:off x="2908300" y="61607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85090</xdr:rowOff>
    </xdr:to>
    <xdr:sp macro="" textlink="">
      <xdr:nvSpPr>
        <xdr:cNvPr id="77" name="楕円 76"/>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xdr:rowOff>
    </xdr:from>
    <xdr:to>
      <xdr:col>15</xdr:col>
      <xdr:colOff>50800</xdr:colOff>
      <xdr:row>36</xdr:row>
      <xdr:rowOff>34290</xdr:rowOff>
    </xdr:to>
    <xdr:cxnSp macro="">
      <xdr:nvCxnSpPr>
        <xdr:cNvPr id="78" name="直線コネクタ 77"/>
        <xdr:cNvCxnSpPr/>
      </xdr:nvCxnSpPr>
      <xdr:spPr>
        <a:xfrm flipV="1">
          <a:off x="2019300" y="6174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55897</xdr:rowOff>
    </xdr:from>
    <xdr:ext cx="405111" cy="259045"/>
    <xdr:sp macro="" textlink="">
      <xdr:nvSpPr>
        <xdr:cNvPr id="82" name="n_1mainValue【道路】&#10;有形固定資産減価償却率"/>
        <xdr:cNvSpPr txBox="1"/>
      </xdr:nvSpPr>
      <xdr:spPr>
        <a:xfrm>
          <a:off x="35820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69232</xdr:rowOff>
    </xdr:from>
    <xdr:ext cx="405111" cy="259045"/>
    <xdr:sp macro="" textlink="">
      <xdr:nvSpPr>
        <xdr:cNvPr id="83" name="n_2mainValue【道路】&#10;有形固定資産減価償却率"/>
        <xdr:cNvSpPr txBox="1"/>
      </xdr:nvSpPr>
      <xdr:spPr>
        <a:xfrm>
          <a:off x="2705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101617</xdr:rowOff>
    </xdr:from>
    <xdr:ext cx="405111" cy="259045"/>
    <xdr:sp macro="" textlink="">
      <xdr:nvSpPr>
        <xdr:cNvPr id="84" name="n_3mainValue【道路】&#10;有形固定資産減価償却率"/>
        <xdr:cNvSpPr txBox="1"/>
      </xdr:nvSpPr>
      <xdr:spPr>
        <a:xfrm>
          <a:off x="1816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164350</xdr:rowOff>
    </xdr:from>
    <xdr:to>
      <xdr:col>55</xdr:col>
      <xdr:colOff>50800</xdr:colOff>
      <xdr:row>40</xdr:row>
      <xdr:rowOff>94500</xdr:rowOff>
    </xdr:to>
    <xdr:sp macro="" textlink="">
      <xdr:nvSpPr>
        <xdr:cNvPr id="123" name="楕円 122"/>
        <xdr:cNvSpPr/>
      </xdr:nvSpPr>
      <xdr:spPr>
        <a:xfrm>
          <a:off x="10426700" y="68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142777</xdr:rowOff>
    </xdr:from>
    <xdr:ext cx="534377" cy="259045"/>
    <xdr:sp macro="" textlink="">
      <xdr:nvSpPr>
        <xdr:cNvPr id="124" name="【道路】&#10;一人当たり延長該当値テキスト"/>
        <xdr:cNvSpPr txBox="1"/>
      </xdr:nvSpPr>
      <xdr:spPr>
        <a:xfrm>
          <a:off x="10515600" y="682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388</xdr:rowOff>
    </xdr:from>
    <xdr:to>
      <xdr:col>50</xdr:col>
      <xdr:colOff>165100</xdr:colOff>
      <xdr:row>40</xdr:row>
      <xdr:rowOff>101988</xdr:rowOff>
    </xdr:to>
    <xdr:sp macro="" textlink="">
      <xdr:nvSpPr>
        <xdr:cNvPr id="125" name="楕円 124"/>
        <xdr:cNvSpPr/>
      </xdr:nvSpPr>
      <xdr:spPr>
        <a:xfrm>
          <a:off x="9588500" y="68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43700</xdr:rowOff>
    </xdr:from>
    <xdr:to>
      <xdr:col>55</xdr:col>
      <xdr:colOff>0</xdr:colOff>
      <xdr:row>40</xdr:row>
      <xdr:rowOff>51188</xdr:rowOff>
    </xdr:to>
    <xdr:cxnSp macro="">
      <xdr:nvCxnSpPr>
        <xdr:cNvPr id="126" name="直線コネクタ 125"/>
        <xdr:cNvCxnSpPr/>
      </xdr:nvCxnSpPr>
      <xdr:spPr>
        <a:xfrm flipV="1">
          <a:off x="9639300" y="6901700"/>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10808</xdr:rowOff>
    </xdr:from>
    <xdr:to>
      <xdr:col>46</xdr:col>
      <xdr:colOff>38100</xdr:colOff>
      <xdr:row>40</xdr:row>
      <xdr:rowOff>112408</xdr:rowOff>
    </xdr:to>
    <xdr:sp macro="" textlink="">
      <xdr:nvSpPr>
        <xdr:cNvPr id="127" name="楕円 126"/>
        <xdr:cNvSpPr/>
      </xdr:nvSpPr>
      <xdr:spPr>
        <a:xfrm>
          <a:off x="8699500" y="68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51188</xdr:rowOff>
    </xdr:from>
    <xdr:to>
      <xdr:col>50</xdr:col>
      <xdr:colOff>114300</xdr:colOff>
      <xdr:row>40</xdr:row>
      <xdr:rowOff>61608</xdr:rowOff>
    </xdr:to>
    <xdr:cxnSp macro="">
      <xdr:nvCxnSpPr>
        <xdr:cNvPr id="128" name="直線コネクタ 127"/>
        <xdr:cNvCxnSpPr/>
      </xdr:nvCxnSpPr>
      <xdr:spPr>
        <a:xfrm flipV="1">
          <a:off x="8750300" y="6909188"/>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14770</xdr:rowOff>
    </xdr:from>
    <xdr:to>
      <xdr:col>41</xdr:col>
      <xdr:colOff>101600</xdr:colOff>
      <xdr:row>40</xdr:row>
      <xdr:rowOff>116370</xdr:rowOff>
    </xdr:to>
    <xdr:sp macro="" textlink="">
      <xdr:nvSpPr>
        <xdr:cNvPr id="129" name="楕円 128"/>
        <xdr:cNvSpPr/>
      </xdr:nvSpPr>
      <xdr:spPr>
        <a:xfrm>
          <a:off x="7810500" y="6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61608</xdr:rowOff>
    </xdr:from>
    <xdr:to>
      <xdr:col>45</xdr:col>
      <xdr:colOff>177800</xdr:colOff>
      <xdr:row>40</xdr:row>
      <xdr:rowOff>65570</xdr:rowOff>
    </xdr:to>
    <xdr:cxnSp macro="">
      <xdr:nvCxnSpPr>
        <xdr:cNvPr id="130" name="直線コネクタ 129"/>
        <xdr:cNvCxnSpPr/>
      </xdr:nvCxnSpPr>
      <xdr:spPr>
        <a:xfrm flipV="1">
          <a:off x="7861300" y="6919608"/>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93115</xdr:rowOff>
    </xdr:from>
    <xdr:ext cx="534377" cy="259045"/>
    <xdr:sp macro="" textlink="">
      <xdr:nvSpPr>
        <xdr:cNvPr id="134" name="n_1mainValue【道路】&#10;一人当たり延長"/>
        <xdr:cNvSpPr txBox="1"/>
      </xdr:nvSpPr>
      <xdr:spPr>
        <a:xfrm>
          <a:off x="9359411" y="69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103535</xdr:rowOff>
    </xdr:from>
    <xdr:ext cx="534377" cy="259045"/>
    <xdr:sp macro="" textlink="">
      <xdr:nvSpPr>
        <xdr:cNvPr id="135" name="n_2mainValue【道路】&#10;一人当たり延長"/>
        <xdr:cNvSpPr txBox="1"/>
      </xdr:nvSpPr>
      <xdr:spPr>
        <a:xfrm>
          <a:off x="8483111" y="6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107497</xdr:rowOff>
    </xdr:from>
    <xdr:ext cx="534377" cy="259045"/>
    <xdr:sp macro="" textlink="">
      <xdr:nvSpPr>
        <xdr:cNvPr id="136" name="n_3mainValue【道路】&#10;一人当たり延長"/>
        <xdr:cNvSpPr txBox="1"/>
      </xdr:nvSpPr>
      <xdr:spPr>
        <a:xfrm>
          <a:off x="7594111" y="6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177" name="楕円 176"/>
        <xdr:cNvSpPr/>
      </xdr:nvSpPr>
      <xdr:spPr>
        <a:xfrm>
          <a:off x="45847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45555</xdr:rowOff>
    </xdr:from>
    <xdr:ext cx="405111" cy="259045"/>
    <xdr:sp macro="" textlink="">
      <xdr:nvSpPr>
        <xdr:cNvPr id="178" name="【橋りょう・トンネル】&#10;有形固定資産減価償却率該当値テキスト"/>
        <xdr:cNvSpPr txBox="1"/>
      </xdr:nvSpPr>
      <xdr:spPr>
        <a:xfrm>
          <a:off x="4673600" y="981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50437</xdr:rowOff>
    </xdr:from>
    <xdr:to>
      <xdr:col>20</xdr:col>
      <xdr:colOff>38100</xdr:colOff>
      <xdr:row>58</xdr:row>
      <xdr:rowOff>152037</xdr:rowOff>
    </xdr:to>
    <xdr:sp macro="" textlink="">
      <xdr:nvSpPr>
        <xdr:cNvPr id="179" name="楕円 178"/>
        <xdr:cNvSpPr/>
      </xdr:nvSpPr>
      <xdr:spPr>
        <a:xfrm>
          <a:off x="3746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73478</xdr:rowOff>
    </xdr:from>
    <xdr:to>
      <xdr:col>24</xdr:col>
      <xdr:colOff>63500</xdr:colOff>
      <xdr:row>58</xdr:row>
      <xdr:rowOff>101237</xdr:rowOff>
    </xdr:to>
    <xdr:cxnSp macro="">
      <xdr:nvCxnSpPr>
        <xdr:cNvPr id="180" name="直線コネクタ 179"/>
        <xdr:cNvCxnSpPr/>
      </xdr:nvCxnSpPr>
      <xdr:spPr>
        <a:xfrm flipV="1">
          <a:off x="3797300" y="100175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65133</xdr:rowOff>
    </xdr:from>
    <xdr:to>
      <xdr:col>15</xdr:col>
      <xdr:colOff>101600</xdr:colOff>
      <xdr:row>58</xdr:row>
      <xdr:rowOff>166733</xdr:rowOff>
    </xdr:to>
    <xdr:sp macro="" textlink="">
      <xdr:nvSpPr>
        <xdr:cNvPr id="181" name="楕円 180"/>
        <xdr:cNvSpPr/>
      </xdr:nvSpPr>
      <xdr:spPr>
        <a:xfrm>
          <a:off x="2857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101237</xdr:rowOff>
    </xdr:from>
    <xdr:to>
      <xdr:col>19</xdr:col>
      <xdr:colOff>177800</xdr:colOff>
      <xdr:row>58</xdr:row>
      <xdr:rowOff>115933</xdr:rowOff>
    </xdr:to>
    <xdr:cxnSp macro="">
      <xdr:nvCxnSpPr>
        <xdr:cNvPr id="182" name="直線コネクタ 181"/>
        <xdr:cNvCxnSpPr/>
      </xdr:nvCxnSpPr>
      <xdr:spPr>
        <a:xfrm flipV="1">
          <a:off x="2908300" y="100453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94524</xdr:rowOff>
    </xdr:from>
    <xdr:to>
      <xdr:col>10</xdr:col>
      <xdr:colOff>165100</xdr:colOff>
      <xdr:row>59</xdr:row>
      <xdr:rowOff>24674</xdr:rowOff>
    </xdr:to>
    <xdr:sp macro="" textlink="">
      <xdr:nvSpPr>
        <xdr:cNvPr id="183" name="楕円 182"/>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115933</xdr:rowOff>
    </xdr:from>
    <xdr:to>
      <xdr:col>15</xdr:col>
      <xdr:colOff>50800</xdr:colOff>
      <xdr:row>58</xdr:row>
      <xdr:rowOff>145324</xdr:rowOff>
    </xdr:to>
    <xdr:cxnSp macro="">
      <xdr:nvCxnSpPr>
        <xdr:cNvPr id="184" name="直線コネクタ 183"/>
        <xdr:cNvCxnSpPr/>
      </xdr:nvCxnSpPr>
      <xdr:spPr>
        <a:xfrm flipV="1">
          <a:off x="2019300" y="100600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168564</xdr:rowOff>
    </xdr:from>
    <xdr:ext cx="405111" cy="259045"/>
    <xdr:sp macro="" textlink="">
      <xdr:nvSpPr>
        <xdr:cNvPr id="188" name="n_1mainValue【橋りょう・トンネル】&#10;有形固定資産減価償却率"/>
        <xdr:cNvSpPr txBox="1"/>
      </xdr:nvSpPr>
      <xdr:spPr>
        <a:xfrm>
          <a:off x="3582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11810</xdr:rowOff>
    </xdr:from>
    <xdr:ext cx="405111" cy="259045"/>
    <xdr:sp macro="" textlink="">
      <xdr:nvSpPr>
        <xdr:cNvPr id="189" name="n_2mainValue【橋りょう・トンネル】&#10;有形固定資産減価償却率"/>
        <xdr:cNvSpPr txBox="1"/>
      </xdr:nvSpPr>
      <xdr:spPr>
        <a:xfrm>
          <a:off x="2705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190" name="n_3mainValue【橋りょう・トンネル】&#10;有形固定資産減価償却率"/>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45331</xdr:rowOff>
    </xdr:from>
    <xdr:to>
      <xdr:col>55</xdr:col>
      <xdr:colOff>50800</xdr:colOff>
      <xdr:row>63</xdr:row>
      <xdr:rowOff>146931</xdr:rowOff>
    </xdr:to>
    <xdr:sp macro="" textlink="">
      <xdr:nvSpPr>
        <xdr:cNvPr id="229" name="楕円 228"/>
        <xdr:cNvSpPr/>
      </xdr:nvSpPr>
      <xdr:spPr>
        <a:xfrm>
          <a:off x="10426700" y="108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23758</xdr:rowOff>
    </xdr:from>
    <xdr:ext cx="599010" cy="259045"/>
    <xdr:sp macro="" textlink="">
      <xdr:nvSpPr>
        <xdr:cNvPr id="230" name="【橋りょう・トンネル】&#10;一人当たり有形固定資産（償却資産）額該当値テキスト"/>
        <xdr:cNvSpPr txBox="1"/>
      </xdr:nvSpPr>
      <xdr:spPr>
        <a:xfrm>
          <a:off x="10515600" y="1082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45946</xdr:rowOff>
    </xdr:from>
    <xdr:to>
      <xdr:col>50</xdr:col>
      <xdr:colOff>165100</xdr:colOff>
      <xdr:row>63</xdr:row>
      <xdr:rowOff>147546</xdr:rowOff>
    </xdr:to>
    <xdr:sp macro="" textlink="">
      <xdr:nvSpPr>
        <xdr:cNvPr id="231" name="楕円 230"/>
        <xdr:cNvSpPr/>
      </xdr:nvSpPr>
      <xdr:spPr>
        <a:xfrm>
          <a:off x="9588500" y="108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96131</xdr:rowOff>
    </xdr:from>
    <xdr:to>
      <xdr:col>55</xdr:col>
      <xdr:colOff>0</xdr:colOff>
      <xdr:row>63</xdr:row>
      <xdr:rowOff>96746</xdr:rowOff>
    </xdr:to>
    <xdr:cxnSp macro="">
      <xdr:nvCxnSpPr>
        <xdr:cNvPr id="232" name="直線コネクタ 231"/>
        <xdr:cNvCxnSpPr/>
      </xdr:nvCxnSpPr>
      <xdr:spPr>
        <a:xfrm flipV="1">
          <a:off x="9639300" y="10897481"/>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49391</xdr:rowOff>
    </xdr:from>
    <xdr:to>
      <xdr:col>46</xdr:col>
      <xdr:colOff>38100</xdr:colOff>
      <xdr:row>63</xdr:row>
      <xdr:rowOff>150991</xdr:rowOff>
    </xdr:to>
    <xdr:sp macro="" textlink="">
      <xdr:nvSpPr>
        <xdr:cNvPr id="233" name="楕円 232"/>
        <xdr:cNvSpPr/>
      </xdr:nvSpPr>
      <xdr:spPr>
        <a:xfrm>
          <a:off x="8699500" y="1085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96746</xdr:rowOff>
    </xdr:from>
    <xdr:to>
      <xdr:col>50</xdr:col>
      <xdr:colOff>114300</xdr:colOff>
      <xdr:row>63</xdr:row>
      <xdr:rowOff>100191</xdr:rowOff>
    </xdr:to>
    <xdr:cxnSp macro="">
      <xdr:nvCxnSpPr>
        <xdr:cNvPr id="234" name="直線コネクタ 233"/>
        <xdr:cNvCxnSpPr/>
      </xdr:nvCxnSpPr>
      <xdr:spPr>
        <a:xfrm flipV="1">
          <a:off x="8750300" y="10898096"/>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50775</xdr:rowOff>
    </xdr:from>
    <xdr:to>
      <xdr:col>41</xdr:col>
      <xdr:colOff>101600</xdr:colOff>
      <xdr:row>63</xdr:row>
      <xdr:rowOff>152375</xdr:rowOff>
    </xdr:to>
    <xdr:sp macro="" textlink="">
      <xdr:nvSpPr>
        <xdr:cNvPr id="235" name="楕円 234"/>
        <xdr:cNvSpPr/>
      </xdr:nvSpPr>
      <xdr:spPr>
        <a:xfrm>
          <a:off x="7810500" y="108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100191</xdr:rowOff>
    </xdr:from>
    <xdr:to>
      <xdr:col>45</xdr:col>
      <xdr:colOff>177800</xdr:colOff>
      <xdr:row>63</xdr:row>
      <xdr:rowOff>101575</xdr:rowOff>
    </xdr:to>
    <xdr:cxnSp macro="">
      <xdr:nvCxnSpPr>
        <xdr:cNvPr id="236" name="直線コネクタ 235"/>
        <xdr:cNvCxnSpPr/>
      </xdr:nvCxnSpPr>
      <xdr:spPr>
        <a:xfrm flipV="1">
          <a:off x="7861300" y="10901541"/>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138673</xdr:rowOff>
    </xdr:from>
    <xdr:ext cx="599010" cy="259045"/>
    <xdr:sp macro="" textlink="">
      <xdr:nvSpPr>
        <xdr:cNvPr id="240" name="n_1mainValue【橋りょう・トンネル】&#10;一人当たり有形固定資産（償却資産）額"/>
        <xdr:cNvSpPr txBox="1"/>
      </xdr:nvSpPr>
      <xdr:spPr>
        <a:xfrm>
          <a:off x="9327095" y="109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142118</xdr:rowOff>
    </xdr:from>
    <xdr:ext cx="599010" cy="259045"/>
    <xdr:sp macro="" textlink="">
      <xdr:nvSpPr>
        <xdr:cNvPr id="241" name="n_2mainValue【橋りょう・トンネル】&#10;一人当たり有形固定資産（償却資産）額"/>
        <xdr:cNvSpPr txBox="1"/>
      </xdr:nvSpPr>
      <xdr:spPr>
        <a:xfrm>
          <a:off x="8450795" y="1094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143502</xdr:rowOff>
    </xdr:from>
    <xdr:ext cx="599010" cy="259045"/>
    <xdr:sp macro="" textlink="">
      <xdr:nvSpPr>
        <xdr:cNvPr id="242" name="n_3mainValue【橋りょう・トンネル】&#10;一人当たり有形固定資産（償却資産）額"/>
        <xdr:cNvSpPr txBox="1"/>
      </xdr:nvSpPr>
      <xdr:spPr>
        <a:xfrm>
          <a:off x="7561795" y="109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23495</xdr:rowOff>
    </xdr:from>
    <xdr:to>
      <xdr:col>24</xdr:col>
      <xdr:colOff>114300</xdr:colOff>
      <xdr:row>85</xdr:row>
      <xdr:rowOff>125095</xdr:rowOff>
    </xdr:to>
    <xdr:sp macro="" textlink="">
      <xdr:nvSpPr>
        <xdr:cNvPr id="282" name="楕円 281"/>
        <xdr:cNvSpPr/>
      </xdr:nvSpPr>
      <xdr:spPr>
        <a:xfrm>
          <a:off x="4584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1922</xdr:rowOff>
    </xdr:from>
    <xdr:ext cx="405111" cy="259045"/>
    <xdr:sp macro="" textlink="">
      <xdr:nvSpPr>
        <xdr:cNvPr id="283" name="【公営住宅】&#10;有形固定資産減価償却率該当値テキスト"/>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50164</xdr:rowOff>
    </xdr:from>
    <xdr:to>
      <xdr:col>20</xdr:col>
      <xdr:colOff>38100</xdr:colOff>
      <xdr:row>85</xdr:row>
      <xdr:rowOff>151764</xdr:rowOff>
    </xdr:to>
    <xdr:sp macro="" textlink="">
      <xdr:nvSpPr>
        <xdr:cNvPr id="284" name="楕円 283"/>
        <xdr:cNvSpPr/>
      </xdr:nvSpPr>
      <xdr:spPr>
        <a:xfrm>
          <a:off x="37465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74295</xdr:rowOff>
    </xdr:from>
    <xdr:to>
      <xdr:col>24</xdr:col>
      <xdr:colOff>63500</xdr:colOff>
      <xdr:row>85</xdr:row>
      <xdr:rowOff>100964</xdr:rowOff>
    </xdr:to>
    <xdr:cxnSp macro="">
      <xdr:nvCxnSpPr>
        <xdr:cNvPr id="285" name="直線コネクタ 284"/>
        <xdr:cNvCxnSpPr/>
      </xdr:nvCxnSpPr>
      <xdr:spPr>
        <a:xfrm flipV="1">
          <a:off x="3797300" y="146475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93980</xdr:rowOff>
    </xdr:from>
    <xdr:to>
      <xdr:col>15</xdr:col>
      <xdr:colOff>101600</xdr:colOff>
      <xdr:row>86</xdr:row>
      <xdr:rowOff>24130</xdr:rowOff>
    </xdr:to>
    <xdr:sp macro="" textlink="">
      <xdr:nvSpPr>
        <xdr:cNvPr id="286" name="楕円 285"/>
        <xdr:cNvSpPr/>
      </xdr:nvSpPr>
      <xdr:spPr>
        <a:xfrm>
          <a:off x="2857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100964</xdr:rowOff>
    </xdr:from>
    <xdr:to>
      <xdr:col>19</xdr:col>
      <xdr:colOff>177800</xdr:colOff>
      <xdr:row>85</xdr:row>
      <xdr:rowOff>144780</xdr:rowOff>
    </xdr:to>
    <xdr:cxnSp macro="">
      <xdr:nvCxnSpPr>
        <xdr:cNvPr id="287" name="直線コネクタ 286"/>
        <xdr:cNvCxnSpPr/>
      </xdr:nvCxnSpPr>
      <xdr:spPr>
        <a:xfrm flipV="1">
          <a:off x="2908300" y="14674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288" name="楕円 287"/>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144780</xdr:rowOff>
    </xdr:from>
    <xdr:to>
      <xdr:col>15</xdr:col>
      <xdr:colOff>50800</xdr:colOff>
      <xdr:row>86</xdr:row>
      <xdr:rowOff>15239</xdr:rowOff>
    </xdr:to>
    <xdr:cxnSp macro="">
      <xdr:nvCxnSpPr>
        <xdr:cNvPr id="289" name="直線コネクタ 288"/>
        <xdr:cNvCxnSpPr/>
      </xdr:nvCxnSpPr>
      <xdr:spPr>
        <a:xfrm flipV="1">
          <a:off x="2019300" y="14718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92"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142891</xdr:rowOff>
    </xdr:from>
    <xdr:ext cx="405111" cy="259045"/>
    <xdr:sp macro="" textlink="">
      <xdr:nvSpPr>
        <xdr:cNvPr id="293" name="n_1mainValue【公営住宅】&#10;有形固定資産減価償却率"/>
        <xdr:cNvSpPr txBox="1"/>
      </xdr:nvSpPr>
      <xdr:spPr>
        <a:xfrm>
          <a:off x="3582044"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15257</xdr:rowOff>
    </xdr:from>
    <xdr:ext cx="405111" cy="259045"/>
    <xdr:sp macro="" textlink="">
      <xdr:nvSpPr>
        <xdr:cNvPr id="294" name="n_2mainValue【公営住宅】&#10;有形固定資産減価償却率"/>
        <xdr:cNvSpPr txBox="1"/>
      </xdr:nvSpPr>
      <xdr:spPr>
        <a:xfrm>
          <a:off x="2705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295" name="n_3mainValue【公営住宅】&#10;有形固定資産減価償却率"/>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69977</xdr:rowOff>
    </xdr:from>
    <xdr:to>
      <xdr:col>55</xdr:col>
      <xdr:colOff>50800</xdr:colOff>
      <xdr:row>85</xdr:row>
      <xdr:rowOff>127</xdr:rowOff>
    </xdr:to>
    <xdr:sp macro="" textlink="">
      <xdr:nvSpPr>
        <xdr:cNvPr id="334" name="楕円 333"/>
        <xdr:cNvSpPr/>
      </xdr:nvSpPr>
      <xdr:spPr>
        <a:xfrm>
          <a:off x="10426700" y="144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92854</xdr:rowOff>
    </xdr:from>
    <xdr:ext cx="469744" cy="259045"/>
    <xdr:sp macro="" textlink="">
      <xdr:nvSpPr>
        <xdr:cNvPr id="335" name="【公営住宅】&#10;一人当たり面積該当値テキスト"/>
        <xdr:cNvSpPr txBox="1"/>
      </xdr:nvSpPr>
      <xdr:spPr>
        <a:xfrm>
          <a:off x="10515600" y="143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71501</xdr:rowOff>
    </xdr:from>
    <xdr:to>
      <xdr:col>50</xdr:col>
      <xdr:colOff>165100</xdr:colOff>
      <xdr:row>85</xdr:row>
      <xdr:rowOff>1651</xdr:rowOff>
    </xdr:to>
    <xdr:sp macro="" textlink="">
      <xdr:nvSpPr>
        <xdr:cNvPr id="336" name="楕円 335"/>
        <xdr:cNvSpPr/>
      </xdr:nvSpPr>
      <xdr:spPr>
        <a:xfrm>
          <a:off x="9588500" y="14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120777</xdr:rowOff>
    </xdr:from>
    <xdr:to>
      <xdr:col>55</xdr:col>
      <xdr:colOff>0</xdr:colOff>
      <xdr:row>84</xdr:row>
      <xdr:rowOff>122301</xdr:rowOff>
    </xdr:to>
    <xdr:cxnSp macro="">
      <xdr:nvCxnSpPr>
        <xdr:cNvPr id="337" name="直線コネクタ 336"/>
        <xdr:cNvCxnSpPr/>
      </xdr:nvCxnSpPr>
      <xdr:spPr>
        <a:xfrm flipV="1">
          <a:off x="9639300" y="1452257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74549</xdr:rowOff>
    </xdr:from>
    <xdr:to>
      <xdr:col>46</xdr:col>
      <xdr:colOff>38100</xdr:colOff>
      <xdr:row>85</xdr:row>
      <xdr:rowOff>4699</xdr:rowOff>
    </xdr:to>
    <xdr:sp macro="" textlink="">
      <xdr:nvSpPr>
        <xdr:cNvPr id="338" name="楕円 337"/>
        <xdr:cNvSpPr/>
      </xdr:nvSpPr>
      <xdr:spPr>
        <a:xfrm>
          <a:off x="8699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122301</xdr:rowOff>
    </xdr:from>
    <xdr:to>
      <xdr:col>50</xdr:col>
      <xdr:colOff>114300</xdr:colOff>
      <xdr:row>84</xdr:row>
      <xdr:rowOff>125349</xdr:rowOff>
    </xdr:to>
    <xdr:cxnSp macro="">
      <xdr:nvCxnSpPr>
        <xdr:cNvPr id="339" name="直線コネクタ 338"/>
        <xdr:cNvCxnSpPr/>
      </xdr:nvCxnSpPr>
      <xdr:spPr>
        <a:xfrm flipV="1">
          <a:off x="8750300" y="1452410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77597</xdr:rowOff>
    </xdr:from>
    <xdr:to>
      <xdr:col>41</xdr:col>
      <xdr:colOff>101600</xdr:colOff>
      <xdr:row>85</xdr:row>
      <xdr:rowOff>7747</xdr:rowOff>
    </xdr:to>
    <xdr:sp macro="" textlink="">
      <xdr:nvSpPr>
        <xdr:cNvPr id="340" name="楕円 339"/>
        <xdr:cNvSpPr/>
      </xdr:nvSpPr>
      <xdr:spPr>
        <a:xfrm>
          <a:off x="7810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125349</xdr:rowOff>
    </xdr:from>
    <xdr:to>
      <xdr:col>45</xdr:col>
      <xdr:colOff>177800</xdr:colOff>
      <xdr:row>84</xdr:row>
      <xdr:rowOff>128397</xdr:rowOff>
    </xdr:to>
    <xdr:cxnSp macro="">
      <xdr:nvCxnSpPr>
        <xdr:cNvPr id="341" name="直線コネクタ 340"/>
        <xdr:cNvCxnSpPr/>
      </xdr:nvCxnSpPr>
      <xdr:spPr>
        <a:xfrm flipV="1">
          <a:off x="7861300" y="145271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18178</xdr:rowOff>
    </xdr:from>
    <xdr:ext cx="469744" cy="259045"/>
    <xdr:sp macro="" textlink="">
      <xdr:nvSpPr>
        <xdr:cNvPr id="345" name="n_1mainValue【公営住宅】&#10;一人当たり面積"/>
        <xdr:cNvSpPr txBox="1"/>
      </xdr:nvSpPr>
      <xdr:spPr>
        <a:xfrm>
          <a:off x="9391727" y="1424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21226</xdr:rowOff>
    </xdr:from>
    <xdr:ext cx="469744" cy="259045"/>
    <xdr:sp macro="" textlink="">
      <xdr:nvSpPr>
        <xdr:cNvPr id="346" name="n_2mainValue【公営住宅】&#10;一人当たり面積"/>
        <xdr:cNvSpPr txBox="1"/>
      </xdr:nvSpPr>
      <xdr:spPr>
        <a:xfrm>
          <a:off x="8515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24274</xdr:rowOff>
    </xdr:from>
    <xdr:ext cx="469744" cy="259045"/>
    <xdr:sp macro="" textlink="">
      <xdr:nvSpPr>
        <xdr:cNvPr id="347" name="n_3mainValue【公営住宅】&#10;一人当たり面積"/>
        <xdr:cNvSpPr txBox="1"/>
      </xdr:nvSpPr>
      <xdr:spPr>
        <a:xfrm>
          <a:off x="7626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404" name="楕円 403"/>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405" name="【認定こども園・幼稚園・保育所】&#10;有形固定資産減価償却率該当値テキスト"/>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406" name="楕円 405"/>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94162</xdr:rowOff>
    </xdr:from>
    <xdr:to>
      <xdr:col>85</xdr:col>
      <xdr:colOff>127000</xdr:colOff>
      <xdr:row>38</xdr:row>
      <xdr:rowOff>123553</xdr:rowOff>
    </xdr:to>
    <xdr:cxnSp macro="">
      <xdr:nvCxnSpPr>
        <xdr:cNvPr id="407" name="直線コネクタ 406"/>
        <xdr:cNvCxnSpPr/>
      </xdr:nvCxnSpPr>
      <xdr:spPr>
        <a:xfrm flipV="1">
          <a:off x="15481300" y="66092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102144</xdr:rowOff>
    </xdr:from>
    <xdr:to>
      <xdr:col>76</xdr:col>
      <xdr:colOff>165100</xdr:colOff>
      <xdr:row>39</xdr:row>
      <xdr:rowOff>32294</xdr:rowOff>
    </xdr:to>
    <xdr:sp macro="" textlink="">
      <xdr:nvSpPr>
        <xdr:cNvPr id="408" name="楕円 407"/>
        <xdr:cNvSpPr/>
      </xdr:nvSpPr>
      <xdr:spPr>
        <a:xfrm>
          <a:off x="14541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38</xdr:row>
      <xdr:rowOff>152944</xdr:rowOff>
    </xdr:to>
    <xdr:cxnSp macro="">
      <xdr:nvCxnSpPr>
        <xdr:cNvPr id="409" name="直線コネクタ 408"/>
        <xdr:cNvCxnSpPr/>
      </xdr:nvCxnSpPr>
      <xdr:spPr>
        <a:xfrm flipV="1">
          <a:off x="14592300" y="663865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10" name="楕円 409"/>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152944</xdr:rowOff>
    </xdr:from>
    <xdr:to>
      <xdr:col>76</xdr:col>
      <xdr:colOff>114300</xdr:colOff>
      <xdr:row>39</xdr:row>
      <xdr:rowOff>27215</xdr:rowOff>
    </xdr:to>
    <xdr:cxnSp macro="">
      <xdr:nvCxnSpPr>
        <xdr:cNvPr id="411" name="直線コネクタ 410"/>
        <xdr:cNvCxnSpPr/>
      </xdr:nvCxnSpPr>
      <xdr:spPr>
        <a:xfrm flipV="1">
          <a:off x="13703300" y="666804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165480</xdr:rowOff>
    </xdr:from>
    <xdr:ext cx="405111" cy="259045"/>
    <xdr:sp macro="" textlink="">
      <xdr:nvSpPr>
        <xdr:cNvPr id="415" name="n_1mainValue【認定こども園・幼稚園・保育所】&#10;有形固定資産減価償却率"/>
        <xdr:cNvSpPr txBox="1"/>
      </xdr:nvSpPr>
      <xdr:spPr>
        <a:xfrm>
          <a:off x="15266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23421</xdr:rowOff>
    </xdr:from>
    <xdr:ext cx="405111" cy="259045"/>
    <xdr:sp macro="" textlink="">
      <xdr:nvSpPr>
        <xdr:cNvPr id="416" name="n_2mainValue【認定こども園・幼稚園・保育所】&#10;有形固定資産減価償却率"/>
        <xdr:cNvSpPr txBox="1"/>
      </xdr:nvSpPr>
      <xdr:spPr>
        <a:xfrm>
          <a:off x="14389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17" name="n_3mainValue【認定こども園・幼稚園・保育所】&#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54" name="楕円 453"/>
        <xdr:cNvSpPr/>
      </xdr:nvSpPr>
      <xdr:spPr>
        <a:xfrm>
          <a:off x="22110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13987</xdr:rowOff>
    </xdr:from>
    <xdr:ext cx="469744" cy="259045"/>
    <xdr:sp macro="" textlink="">
      <xdr:nvSpPr>
        <xdr:cNvPr id="455" name="【認定こども園・幼稚園・保育所】&#10;一人当たり面積該当値テキスト"/>
        <xdr:cNvSpPr txBox="1"/>
      </xdr:nvSpPr>
      <xdr:spPr>
        <a:xfrm>
          <a:off x="22199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56" name="楕円 455"/>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46482</xdr:rowOff>
    </xdr:to>
    <xdr:cxnSp macro="">
      <xdr:nvCxnSpPr>
        <xdr:cNvPr id="457" name="直線コネクタ 456"/>
        <xdr:cNvCxnSpPr/>
      </xdr:nvCxnSpPr>
      <xdr:spPr>
        <a:xfrm flipV="1">
          <a:off x="21323300" y="63855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458" name="楕円 457"/>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37</xdr:row>
      <xdr:rowOff>53340</xdr:rowOff>
    </xdr:to>
    <xdr:cxnSp macro="">
      <xdr:nvCxnSpPr>
        <xdr:cNvPr id="459" name="直線コネクタ 458"/>
        <xdr:cNvCxnSpPr/>
      </xdr:nvCxnSpPr>
      <xdr:spPr>
        <a:xfrm flipV="1">
          <a:off x="20434300" y="63901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460" name="楕円 459"/>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37</xdr:row>
      <xdr:rowOff>53340</xdr:rowOff>
    </xdr:to>
    <xdr:cxnSp macro="">
      <xdr:nvCxnSpPr>
        <xdr:cNvPr id="461" name="直線コネクタ 460"/>
        <xdr:cNvCxnSpPr/>
      </xdr:nvCxnSpPr>
      <xdr:spPr>
        <a:xfrm>
          <a:off x="19545300" y="63261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465"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466" name="n_2mainValue【認定こども園・幼稚園・保育所】&#10;一人当たり面積"/>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467" name="n_3mainValue【認定こども園・幼稚園・保育所】&#10;一人当たり面積"/>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508" name="楕円 507"/>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509" name="【学校施設】&#10;有形固定資産減価償却率該当値テキスト"/>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510" name="楕円 509"/>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4899</xdr:rowOff>
    </xdr:to>
    <xdr:cxnSp macro="">
      <xdr:nvCxnSpPr>
        <xdr:cNvPr id="511" name="直線コネクタ 510"/>
        <xdr:cNvCxnSpPr/>
      </xdr:nvCxnSpPr>
      <xdr:spPr>
        <a:xfrm flipV="1">
          <a:off x="15481300" y="100975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140244</xdr:rowOff>
    </xdr:from>
    <xdr:to>
      <xdr:col>76</xdr:col>
      <xdr:colOff>165100</xdr:colOff>
      <xdr:row>59</xdr:row>
      <xdr:rowOff>70394</xdr:rowOff>
    </xdr:to>
    <xdr:sp macro="" textlink="">
      <xdr:nvSpPr>
        <xdr:cNvPr id="512" name="楕円 511"/>
        <xdr:cNvSpPr/>
      </xdr:nvSpPr>
      <xdr:spPr>
        <a:xfrm>
          <a:off x="14541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19594</xdr:rowOff>
    </xdr:to>
    <xdr:cxnSp macro="">
      <xdr:nvCxnSpPr>
        <xdr:cNvPr id="513" name="直線コネクタ 512"/>
        <xdr:cNvCxnSpPr/>
      </xdr:nvCxnSpPr>
      <xdr:spPr>
        <a:xfrm flipV="1">
          <a:off x="14592300" y="101204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14" name="楕円 513"/>
        <xdr:cNvSpPr/>
      </xdr:nvSpPr>
      <xdr:spPr>
        <a:xfrm>
          <a:off x="1365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19594</xdr:rowOff>
    </xdr:from>
    <xdr:to>
      <xdr:col>76</xdr:col>
      <xdr:colOff>114300</xdr:colOff>
      <xdr:row>59</xdr:row>
      <xdr:rowOff>70213</xdr:rowOff>
    </xdr:to>
    <xdr:cxnSp macro="">
      <xdr:nvCxnSpPr>
        <xdr:cNvPr id="515" name="直線コネクタ 514"/>
        <xdr:cNvCxnSpPr/>
      </xdr:nvCxnSpPr>
      <xdr:spPr>
        <a:xfrm flipV="1">
          <a:off x="13703300" y="1013514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519" name="n_1mainValue【学校施設】&#10;有形固定資産減価償却率"/>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86921</xdr:rowOff>
    </xdr:from>
    <xdr:ext cx="405111" cy="259045"/>
    <xdr:sp macro="" textlink="">
      <xdr:nvSpPr>
        <xdr:cNvPr id="520" name="n_2mainValue【学校施設】&#10;有形固定資産減価償却率"/>
        <xdr:cNvSpPr txBox="1"/>
      </xdr:nvSpPr>
      <xdr:spPr>
        <a:xfrm>
          <a:off x="14389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21" name="n_3main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95123</xdr:rowOff>
    </xdr:from>
    <xdr:to>
      <xdr:col>116</xdr:col>
      <xdr:colOff>114300</xdr:colOff>
      <xdr:row>61</xdr:row>
      <xdr:rowOff>25273</xdr:rowOff>
    </xdr:to>
    <xdr:sp macro="" textlink="">
      <xdr:nvSpPr>
        <xdr:cNvPr id="561" name="楕円 560"/>
        <xdr:cNvSpPr/>
      </xdr:nvSpPr>
      <xdr:spPr>
        <a:xfrm>
          <a:off x="22110700" y="103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118000</xdr:rowOff>
    </xdr:from>
    <xdr:ext cx="469744" cy="259045"/>
    <xdr:sp macro="" textlink="">
      <xdr:nvSpPr>
        <xdr:cNvPr id="562" name="【学校施設】&#10;一人当たり面積該当値テキスト"/>
        <xdr:cNvSpPr txBox="1"/>
      </xdr:nvSpPr>
      <xdr:spPr>
        <a:xfrm>
          <a:off x="22199600" y="102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106553</xdr:rowOff>
    </xdr:from>
    <xdr:to>
      <xdr:col>112</xdr:col>
      <xdr:colOff>38100</xdr:colOff>
      <xdr:row>59</xdr:row>
      <xdr:rowOff>36703</xdr:rowOff>
    </xdr:to>
    <xdr:sp macro="" textlink="">
      <xdr:nvSpPr>
        <xdr:cNvPr id="563" name="楕円 562"/>
        <xdr:cNvSpPr/>
      </xdr:nvSpPr>
      <xdr:spPr>
        <a:xfrm>
          <a:off x="21272500" y="100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157353</xdr:rowOff>
    </xdr:from>
    <xdr:to>
      <xdr:col>116</xdr:col>
      <xdr:colOff>63500</xdr:colOff>
      <xdr:row>60</xdr:row>
      <xdr:rowOff>145923</xdr:rowOff>
    </xdr:to>
    <xdr:cxnSp macro="">
      <xdr:nvCxnSpPr>
        <xdr:cNvPr id="564" name="直線コネクタ 563"/>
        <xdr:cNvCxnSpPr/>
      </xdr:nvCxnSpPr>
      <xdr:spPr>
        <a:xfrm>
          <a:off x="21323300" y="10101453"/>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136271</xdr:rowOff>
    </xdr:from>
    <xdr:to>
      <xdr:col>107</xdr:col>
      <xdr:colOff>101600</xdr:colOff>
      <xdr:row>61</xdr:row>
      <xdr:rowOff>66421</xdr:rowOff>
    </xdr:to>
    <xdr:sp macro="" textlink="">
      <xdr:nvSpPr>
        <xdr:cNvPr id="565" name="楕円 564"/>
        <xdr:cNvSpPr/>
      </xdr:nvSpPr>
      <xdr:spPr>
        <a:xfrm>
          <a:off x="203835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157353</xdr:rowOff>
    </xdr:from>
    <xdr:to>
      <xdr:col>111</xdr:col>
      <xdr:colOff>177800</xdr:colOff>
      <xdr:row>61</xdr:row>
      <xdr:rowOff>15621</xdr:rowOff>
    </xdr:to>
    <xdr:cxnSp macro="">
      <xdr:nvCxnSpPr>
        <xdr:cNvPr id="566" name="直線コネクタ 565"/>
        <xdr:cNvCxnSpPr/>
      </xdr:nvCxnSpPr>
      <xdr:spPr>
        <a:xfrm flipV="1">
          <a:off x="20434300" y="10101453"/>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3302</xdr:rowOff>
    </xdr:from>
    <xdr:to>
      <xdr:col>102</xdr:col>
      <xdr:colOff>165100</xdr:colOff>
      <xdr:row>61</xdr:row>
      <xdr:rowOff>104902</xdr:rowOff>
    </xdr:to>
    <xdr:sp macro="" textlink="">
      <xdr:nvSpPr>
        <xdr:cNvPr id="567" name="楕円 566"/>
        <xdr:cNvSpPr/>
      </xdr:nvSpPr>
      <xdr:spPr>
        <a:xfrm>
          <a:off x="19494500" y="104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xdr:rowOff>
    </xdr:from>
    <xdr:to>
      <xdr:col>107</xdr:col>
      <xdr:colOff>50800</xdr:colOff>
      <xdr:row>61</xdr:row>
      <xdr:rowOff>54102</xdr:rowOff>
    </xdr:to>
    <xdr:cxnSp macro="">
      <xdr:nvCxnSpPr>
        <xdr:cNvPr id="568" name="直線コネクタ 567"/>
        <xdr:cNvCxnSpPr/>
      </xdr:nvCxnSpPr>
      <xdr:spPr>
        <a:xfrm flipV="1">
          <a:off x="19545300" y="10474071"/>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53230</xdr:rowOff>
    </xdr:from>
    <xdr:ext cx="469744" cy="259045"/>
    <xdr:sp macro="" textlink="">
      <xdr:nvSpPr>
        <xdr:cNvPr id="572" name="n_1mainValue【学校施設】&#10;一人当たり面積"/>
        <xdr:cNvSpPr txBox="1"/>
      </xdr:nvSpPr>
      <xdr:spPr>
        <a:xfrm>
          <a:off x="21075727" y="98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82948</xdr:rowOff>
    </xdr:from>
    <xdr:ext cx="469744" cy="259045"/>
    <xdr:sp macro="" textlink="">
      <xdr:nvSpPr>
        <xdr:cNvPr id="573" name="n_2mainValue【学校施設】&#10;一人当たり面積"/>
        <xdr:cNvSpPr txBox="1"/>
      </xdr:nvSpPr>
      <xdr:spPr>
        <a:xfrm>
          <a:off x="20199427" y="101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121429</xdr:rowOff>
    </xdr:from>
    <xdr:ext cx="469744" cy="259045"/>
    <xdr:sp macro="" textlink="">
      <xdr:nvSpPr>
        <xdr:cNvPr id="574" name="n_3mainValue【学校施設】&#10;一人当たり面積"/>
        <xdr:cNvSpPr txBox="1"/>
      </xdr:nvSpPr>
      <xdr:spPr>
        <a:xfrm>
          <a:off x="19310427" y="1023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604" name="【児童館】&#10;有形固定資産減価償却率平均値テキスト"/>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14" name="楕円 613"/>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615" name="【児童館】&#10;有形固定資産減価償却率該当値テキスト"/>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16" name="楕円 615"/>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38100</xdr:rowOff>
    </xdr:from>
    <xdr:to>
      <xdr:col>85</xdr:col>
      <xdr:colOff>127000</xdr:colOff>
      <xdr:row>85</xdr:row>
      <xdr:rowOff>80011</xdr:rowOff>
    </xdr:to>
    <xdr:cxnSp macro="">
      <xdr:nvCxnSpPr>
        <xdr:cNvPr id="617" name="直線コネクタ 616"/>
        <xdr:cNvCxnSpPr/>
      </xdr:nvCxnSpPr>
      <xdr:spPr>
        <a:xfrm flipV="1">
          <a:off x="15481300" y="14611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71120</xdr:rowOff>
    </xdr:from>
    <xdr:to>
      <xdr:col>76</xdr:col>
      <xdr:colOff>165100</xdr:colOff>
      <xdr:row>86</xdr:row>
      <xdr:rowOff>1270</xdr:rowOff>
    </xdr:to>
    <xdr:sp macro="" textlink="">
      <xdr:nvSpPr>
        <xdr:cNvPr id="618" name="楕円 617"/>
        <xdr:cNvSpPr/>
      </xdr:nvSpPr>
      <xdr:spPr>
        <a:xfrm>
          <a:off x="14541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80011</xdr:rowOff>
    </xdr:from>
    <xdr:to>
      <xdr:col>81</xdr:col>
      <xdr:colOff>50800</xdr:colOff>
      <xdr:row>85</xdr:row>
      <xdr:rowOff>121920</xdr:rowOff>
    </xdr:to>
    <xdr:cxnSp macro="">
      <xdr:nvCxnSpPr>
        <xdr:cNvPr id="619" name="直線コネクタ 618"/>
        <xdr:cNvCxnSpPr/>
      </xdr:nvCxnSpPr>
      <xdr:spPr>
        <a:xfrm flipV="1">
          <a:off x="14592300" y="14653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20"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21" name="n_2aveValue【児童館】&#10;有形固定資産減価償却率"/>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622"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23" name="n_1mainValue【児童館】&#10;有形固定資産減価償却率"/>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163847</xdr:rowOff>
    </xdr:from>
    <xdr:ext cx="405111" cy="259045"/>
    <xdr:sp macro="" textlink="">
      <xdr:nvSpPr>
        <xdr:cNvPr id="624" name="n_2mainValue【児童館】&#10;有形固定資産減価償却率"/>
        <xdr:cNvSpPr txBox="1"/>
      </xdr:nvSpPr>
      <xdr:spPr>
        <a:xfrm>
          <a:off x="14389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48" name="直線コネクタ 647"/>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4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0" name="直線コネクタ 64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1"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2" name="直線コネクタ 651"/>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3"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4" name="フローチャート: 判断 653"/>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5" name="フローチャート: 判断 654"/>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6" name="フローチャート: 判断 655"/>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57" name="フローチャート: 判断 656"/>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63" name="楕円 662"/>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64" name="【児童館】&#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65" name="楕円 664"/>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66" name="直線コネクタ 665"/>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67" name="楕円 666"/>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68" name="直線コネクタ 667"/>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69"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0"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1"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72"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73" name="n_2mainValue【児童館】&#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99" name="直線コネクタ 698"/>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0"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1" name="直線コネクタ 700"/>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04"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05" name="フローチャート: 判断 704"/>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06" name="フローチャート: 判断 705"/>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07" name="フローチャート: 判断 706"/>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08" name="フローチャート: 判断 707"/>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714" name="楕円 713"/>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21789</xdr:rowOff>
    </xdr:from>
    <xdr:ext cx="405111" cy="259045"/>
    <xdr:sp macro="" textlink="">
      <xdr:nvSpPr>
        <xdr:cNvPr id="715" name="【公民館】&#10;有形固定資産減価償却率該当値テキスト"/>
        <xdr:cNvSpPr txBox="1"/>
      </xdr:nvSpPr>
      <xdr:spPr>
        <a:xfrm>
          <a:off x="16357600" y="1768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74386</xdr:rowOff>
    </xdr:from>
    <xdr:to>
      <xdr:col>81</xdr:col>
      <xdr:colOff>101600</xdr:colOff>
      <xdr:row>104</xdr:row>
      <xdr:rowOff>4536</xdr:rowOff>
    </xdr:to>
    <xdr:sp macro="" textlink="">
      <xdr:nvSpPr>
        <xdr:cNvPr id="716" name="楕円 715"/>
        <xdr:cNvSpPr/>
      </xdr:nvSpPr>
      <xdr:spPr>
        <a:xfrm>
          <a:off x="15430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94162</xdr:rowOff>
    </xdr:from>
    <xdr:to>
      <xdr:col>85</xdr:col>
      <xdr:colOff>127000</xdr:colOff>
      <xdr:row>103</xdr:row>
      <xdr:rowOff>125186</xdr:rowOff>
    </xdr:to>
    <xdr:cxnSp macro="">
      <xdr:nvCxnSpPr>
        <xdr:cNvPr id="717" name="直線コネクタ 716"/>
        <xdr:cNvCxnSpPr/>
      </xdr:nvCxnSpPr>
      <xdr:spPr>
        <a:xfrm flipV="1">
          <a:off x="15481300" y="177535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718" name="楕円 717"/>
        <xdr:cNvSpPr/>
      </xdr:nvSpPr>
      <xdr:spPr>
        <a:xfrm>
          <a:off x="14541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125186</xdr:rowOff>
    </xdr:from>
    <xdr:to>
      <xdr:col>81</xdr:col>
      <xdr:colOff>50800</xdr:colOff>
      <xdr:row>103</xdr:row>
      <xdr:rowOff>157843</xdr:rowOff>
    </xdr:to>
    <xdr:cxnSp macro="">
      <xdr:nvCxnSpPr>
        <xdr:cNvPr id="719" name="直線コネクタ 718"/>
        <xdr:cNvCxnSpPr/>
      </xdr:nvCxnSpPr>
      <xdr:spPr>
        <a:xfrm flipV="1">
          <a:off x="14592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720" name="楕円 719"/>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104</xdr:row>
      <xdr:rowOff>20682</xdr:rowOff>
    </xdr:to>
    <xdr:cxnSp macro="">
      <xdr:nvCxnSpPr>
        <xdr:cNvPr id="721" name="直線コネクタ 720"/>
        <xdr:cNvCxnSpPr/>
      </xdr:nvCxnSpPr>
      <xdr:spPr>
        <a:xfrm flipV="1">
          <a:off x="13703300" y="178171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722"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3"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24"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167113</xdr:rowOff>
    </xdr:from>
    <xdr:ext cx="405111" cy="259045"/>
    <xdr:sp macro="" textlink="">
      <xdr:nvSpPr>
        <xdr:cNvPr id="725" name="n_1mainValue【公民館】&#10;有形固定資産減価償却率"/>
        <xdr:cNvSpPr txBox="1"/>
      </xdr:nvSpPr>
      <xdr:spPr>
        <a:xfrm>
          <a:off x="152660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726" name="n_2mainValue【公民館】&#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62609</xdr:rowOff>
    </xdr:from>
    <xdr:ext cx="405111" cy="259045"/>
    <xdr:sp macro="" textlink="">
      <xdr:nvSpPr>
        <xdr:cNvPr id="727" name="n_3mainValue【公民館】&#10;有形固定資産減価償却率"/>
        <xdr:cNvSpPr txBox="1"/>
      </xdr:nvSpPr>
      <xdr:spPr>
        <a:xfrm>
          <a:off x="13500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3" name="直線コネクタ 752"/>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54"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55" name="直線コネクタ 754"/>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56"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57" name="直線コネクタ 756"/>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58"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59" name="フローチャート: 判断 758"/>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0" name="フローチャート: 判断 759"/>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1" name="フローチャート: 判断 760"/>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2" name="フローチャート: 判断 761"/>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84182</xdr:rowOff>
    </xdr:from>
    <xdr:to>
      <xdr:col>116</xdr:col>
      <xdr:colOff>114300</xdr:colOff>
      <xdr:row>101</xdr:row>
      <xdr:rowOff>14332</xdr:rowOff>
    </xdr:to>
    <xdr:sp macro="" textlink="">
      <xdr:nvSpPr>
        <xdr:cNvPr id="768" name="楕円 767"/>
        <xdr:cNvSpPr/>
      </xdr:nvSpPr>
      <xdr:spPr>
        <a:xfrm>
          <a:off x="221107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37209</xdr:rowOff>
    </xdr:from>
    <xdr:ext cx="469744" cy="259045"/>
    <xdr:sp macro="" textlink="">
      <xdr:nvSpPr>
        <xdr:cNvPr id="769" name="【公民館】&#10;一人当たり面積該当値テキスト"/>
        <xdr:cNvSpPr txBox="1"/>
      </xdr:nvSpPr>
      <xdr:spPr>
        <a:xfrm>
          <a:off x="22199600" y="171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89081</xdr:rowOff>
    </xdr:from>
    <xdr:to>
      <xdr:col>112</xdr:col>
      <xdr:colOff>38100</xdr:colOff>
      <xdr:row>101</xdr:row>
      <xdr:rowOff>19231</xdr:rowOff>
    </xdr:to>
    <xdr:sp macro="" textlink="">
      <xdr:nvSpPr>
        <xdr:cNvPr id="770" name="楕円 769"/>
        <xdr:cNvSpPr/>
      </xdr:nvSpPr>
      <xdr:spPr>
        <a:xfrm>
          <a:off x="21272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134982</xdr:rowOff>
    </xdr:from>
    <xdr:to>
      <xdr:col>116</xdr:col>
      <xdr:colOff>63500</xdr:colOff>
      <xdr:row>100</xdr:row>
      <xdr:rowOff>139881</xdr:rowOff>
    </xdr:to>
    <xdr:cxnSp macro="">
      <xdr:nvCxnSpPr>
        <xdr:cNvPr id="771" name="直線コネクタ 770"/>
        <xdr:cNvCxnSpPr/>
      </xdr:nvCxnSpPr>
      <xdr:spPr>
        <a:xfrm flipV="1">
          <a:off x="21323300" y="1727998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103777</xdr:rowOff>
    </xdr:from>
    <xdr:to>
      <xdr:col>107</xdr:col>
      <xdr:colOff>101600</xdr:colOff>
      <xdr:row>101</xdr:row>
      <xdr:rowOff>33927</xdr:rowOff>
    </xdr:to>
    <xdr:sp macro="" textlink="">
      <xdr:nvSpPr>
        <xdr:cNvPr id="772" name="楕円 771"/>
        <xdr:cNvSpPr/>
      </xdr:nvSpPr>
      <xdr:spPr>
        <a:xfrm>
          <a:off x="20383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139881</xdr:rowOff>
    </xdr:from>
    <xdr:to>
      <xdr:col>111</xdr:col>
      <xdr:colOff>177800</xdr:colOff>
      <xdr:row>100</xdr:row>
      <xdr:rowOff>154577</xdr:rowOff>
    </xdr:to>
    <xdr:cxnSp macro="">
      <xdr:nvCxnSpPr>
        <xdr:cNvPr id="773" name="直線コネクタ 772"/>
        <xdr:cNvCxnSpPr/>
      </xdr:nvCxnSpPr>
      <xdr:spPr>
        <a:xfrm flipV="1">
          <a:off x="20434300" y="17284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116839</xdr:rowOff>
    </xdr:from>
    <xdr:to>
      <xdr:col>102</xdr:col>
      <xdr:colOff>165100</xdr:colOff>
      <xdr:row>101</xdr:row>
      <xdr:rowOff>46989</xdr:rowOff>
    </xdr:to>
    <xdr:sp macro="" textlink="">
      <xdr:nvSpPr>
        <xdr:cNvPr id="774" name="楕円 773"/>
        <xdr:cNvSpPr/>
      </xdr:nvSpPr>
      <xdr:spPr>
        <a:xfrm>
          <a:off x="19494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154577</xdr:rowOff>
    </xdr:from>
    <xdr:to>
      <xdr:col>107</xdr:col>
      <xdr:colOff>50800</xdr:colOff>
      <xdr:row>100</xdr:row>
      <xdr:rowOff>167639</xdr:rowOff>
    </xdr:to>
    <xdr:cxnSp macro="">
      <xdr:nvCxnSpPr>
        <xdr:cNvPr id="775" name="直線コネクタ 774"/>
        <xdr:cNvCxnSpPr/>
      </xdr:nvCxnSpPr>
      <xdr:spPr>
        <a:xfrm flipV="1">
          <a:off x="19545300" y="172995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76"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77"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78"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35758</xdr:rowOff>
    </xdr:from>
    <xdr:ext cx="469744" cy="259045"/>
    <xdr:sp macro="" textlink="">
      <xdr:nvSpPr>
        <xdr:cNvPr id="779" name="n_1mainValue【公民館】&#10;一人当たり面積"/>
        <xdr:cNvSpPr txBox="1"/>
      </xdr:nvSpPr>
      <xdr:spPr>
        <a:xfrm>
          <a:off x="21075727" y="1700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50454</xdr:rowOff>
    </xdr:from>
    <xdr:ext cx="469744" cy="259045"/>
    <xdr:sp macro="" textlink="">
      <xdr:nvSpPr>
        <xdr:cNvPr id="780" name="n_2mainValue【公民館】&#10;一人当たり面積"/>
        <xdr:cNvSpPr txBox="1"/>
      </xdr:nvSpPr>
      <xdr:spPr>
        <a:xfrm>
          <a:off x="20199427" y="1702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63516</xdr:rowOff>
    </xdr:from>
    <xdr:ext cx="469744" cy="259045"/>
    <xdr:sp macro="" textlink="">
      <xdr:nvSpPr>
        <xdr:cNvPr id="781" name="n_3mainValue【公民館】&#10;一人当たり面積"/>
        <xdr:cNvSpPr txBox="1"/>
      </xdr:nvSpPr>
      <xdr:spPr>
        <a:xfrm>
          <a:off x="19310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・川辺町が保有している有形固定資産は緩やかに償却が進んでおり、特にインフラ資産である道路は類似団体平均と比較して償却率が高くなっている（平成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77.9%</a:t>
          </a:r>
          <a:r>
            <a:rPr kumimoji="1" lang="ja-JP" altLang="en-US" sz="1300" baseline="0">
              <a:latin typeface="ＭＳ Ｐゴシック" panose="020B0600070205080204" pitchFamily="50" charset="-128"/>
              <a:ea typeface="ＭＳ Ｐゴシック" panose="020B0600070205080204" pitchFamily="50" charset="-128"/>
            </a:rPr>
            <a:t>　類似団体平均比較</a:t>
          </a:r>
          <a:r>
            <a:rPr kumimoji="1" lang="en-US" altLang="ja-JP" sz="1300" baseline="0">
              <a:latin typeface="ＭＳ Ｐゴシック" panose="020B0600070205080204" pitchFamily="50" charset="-128"/>
              <a:ea typeface="ＭＳ Ｐゴシック" panose="020B0600070205080204" pitchFamily="50" charset="-128"/>
            </a:rPr>
            <a:t>+20.7%</a:t>
          </a:r>
          <a:r>
            <a:rPr kumimoji="1" lang="ja-JP" altLang="en-US" sz="1300" baseline="0">
              <a:latin typeface="ＭＳ Ｐゴシック" panose="020B0600070205080204" pitchFamily="50" charset="-128"/>
              <a:ea typeface="ＭＳ Ｐゴシック" panose="020B0600070205080204" pitchFamily="50" charset="-128"/>
            </a:rPr>
            <a:t>）。ただし、実際のインフラ資産（道路）の状況は償却が進みつつも直ちに新設改良を必要とする状態ではなく、運用に支障を来す恐れのある箇所については早期点検により修繕・改修の対応を行っている。今後も現在の運用方法を維持しつつ、償却状況を考慮しながら財政需要のバランスをとって資産の適切な管理維持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・公営住宅においては類似団体平均を大きく下回る償却率（平成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a:t>
          </a:r>
          <a:r>
            <a:rPr kumimoji="1" lang="en-US" altLang="ja-JP" sz="1300" baseline="0">
              <a:latin typeface="ＭＳ Ｐゴシック" panose="020B0600070205080204" pitchFamily="50" charset="-128"/>
              <a:ea typeface="ＭＳ Ｐゴシック" panose="020B0600070205080204" pitchFamily="50" charset="-128"/>
            </a:rPr>
            <a:t>31.1%</a:t>
          </a:r>
          <a:r>
            <a:rPr kumimoji="1" lang="ja-JP" altLang="en-US" sz="1300" baseline="0">
              <a:latin typeface="ＭＳ Ｐゴシック" panose="020B0600070205080204" pitchFamily="50" charset="-128"/>
              <a:ea typeface="ＭＳ Ｐゴシック" panose="020B0600070205080204" pitchFamily="50" charset="-128"/>
            </a:rPr>
            <a:t>、類似団体平均比較△</a:t>
          </a:r>
          <a:r>
            <a:rPr kumimoji="1" lang="en-US" altLang="ja-JP" sz="1300" baseline="0">
              <a:latin typeface="ＭＳ Ｐゴシック" panose="020B0600070205080204" pitchFamily="50" charset="-128"/>
              <a:ea typeface="ＭＳ Ｐゴシック" panose="020B0600070205080204" pitchFamily="50" charset="-128"/>
            </a:rPr>
            <a:t>35.8%</a:t>
          </a:r>
          <a:r>
            <a:rPr kumimoji="1" lang="ja-JP" altLang="en-US" sz="1300" baseline="0">
              <a:latin typeface="ＭＳ Ｐゴシック" panose="020B0600070205080204" pitchFamily="50" charset="-128"/>
              <a:ea typeface="ＭＳ Ｐゴシック" panose="020B0600070205080204" pitchFamily="50" charset="-128"/>
            </a:rPr>
            <a:t>）となっている。これは、町内</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箇所の公営住宅が比較的新しく建設されていることによる</a:t>
          </a:r>
          <a:r>
            <a:rPr kumimoji="1" lang="ja-JP" altLang="ja-JP" sz="1300" baseline="0">
              <a:solidFill>
                <a:schemeClr val="dk1"/>
              </a:solidFill>
              <a:effectLst/>
              <a:latin typeface="+mn-lt"/>
              <a:ea typeface="+mn-ea"/>
              <a:cs typeface="+mn-cs"/>
            </a:rPr>
            <a:t>（川辺西タウン</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13</a:t>
          </a:r>
          <a:r>
            <a:rPr kumimoji="1" lang="ja-JP" altLang="en-US" sz="1300" baseline="0">
              <a:solidFill>
                <a:schemeClr val="dk1"/>
              </a:solidFill>
              <a:effectLst/>
              <a:latin typeface="+mn-lt"/>
              <a:ea typeface="+mn-ea"/>
              <a:cs typeface="+mn-cs"/>
            </a:rPr>
            <a:t>年取得</a:t>
          </a:r>
          <a:r>
            <a:rPr kumimoji="1" lang="ja-JP" altLang="ja-JP" sz="1300" baseline="0">
              <a:solidFill>
                <a:schemeClr val="dk1"/>
              </a:solidFill>
              <a:effectLst/>
              <a:latin typeface="+mn-lt"/>
              <a:ea typeface="+mn-ea"/>
              <a:cs typeface="+mn-cs"/>
            </a:rPr>
            <a:t>、川辺東タウン</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21</a:t>
          </a:r>
          <a:r>
            <a:rPr kumimoji="1" lang="ja-JP" altLang="en-US" sz="1300" baseline="0">
              <a:solidFill>
                <a:schemeClr val="dk1"/>
              </a:solidFill>
              <a:effectLst/>
              <a:latin typeface="+mn-lt"/>
              <a:ea typeface="+mn-ea"/>
              <a:cs typeface="+mn-cs"/>
            </a:rPr>
            <a:t>年取得</a:t>
          </a:r>
          <a:r>
            <a:rPr kumimoji="1" lang="ja-JP" altLang="ja-JP" sz="1300" baseline="0">
              <a:solidFill>
                <a:schemeClr val="dk1"/>
              </a:solidFill>
              <a:effectLst/>
              <a:latin typeface="+mn-lt"/>
              <a:ea typeface="+mn-ea"/>
              <a:cs typeface="+mn-cs"/>
            </a:rPr>
            <a:t>）</a:t>
          </a:r>
          <a:r>
            <a:rPr kumimoji="1" lang="ja-JP" altLang="en-US" sz="1300" baseline="0">
              <a:latin typeface="ＭＳ Ｐゴシック" panose="020B0600070205080204" pitchFamily="50" charset="-128"/>
              <a:ea typeface="ＭＳ Ｐゴシック" panose="020B0600070205080204" pitchFamily="50" charset="-128"/>
            </a:rPr>
            <a:t>。</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・学校施設の一人当たり面積は前年度比</a:t>
          </a:r>
          <a:r>
            <a:rPr kumimoji="1" lang="en-US" altLang="ja-JP" sz="1300" baseline="0">
              <a:latin typeface="ＭＳ Ｐゴシック" panose="020B0600070205080204" pitchFamily="50" charset="-128"/>
              <a:ea typeface="ＭＳ Ｐゴシック" panose="020B0600070205080204" pitchFamily="50" charset="-128"/>
            </a:rPr>
            <a:t>0.87</a:t>
          </a:r>
          <a:r>
            <a:rPr kumimoji="1" lang="ja-JP" altLang="en-US" sz="1300" baseline="0">
              <a:latin typeface="ＭＳ Ｐゴシック" panose="020B0600070205080204" pitchFamily="50" charset="-128"/>
              <a:ea typeface="ＭＳ Ｐゴシック" panose="020B0600070205080204" pitchFamily="50" charset="-128"/>
            </a:rPr>
            <a:t>㎡の減少となった。児童生徒数は各年で変動はあるが減少傾向であり、今後は更に一人当たり面積が増加していくと考えられる。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90" name="楕円 89"/>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91"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92" name="楕円 91"/>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93" name="直線コネクタ 92"/>
        <xdr:cNvCxnSpPr/>
      </xdr:nvCxnSpPr>
      <xdr:spPr>
        <a:xfrm flipV="1">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4" name="楕円 93"/>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49530</xdr:rowOff>
    </xdr:to>
    <xdr:cxnSp macro="">
      <xdr:nvCxnSpPr>
        <xdr:cNvPr id="95" name="直線コネクタ 94"/>
        <xdr:cNvCxnSpPr/>
      </xdr:nvCxnSpPr>
      <xdr:spPr>
        <a:xfrm>
          <a:off x="2908300" y="10088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116857</xdr:rowOff>
    </xdr:from>
    <xdr:ext cx="405111" cy="259045"/>
    <xdr:sp macro="" textlink="">
      <xdr:nvSpPr>
        <xdr:cNvPr id="96"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97"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28"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3"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141" name="楕円 140"/>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142"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143" name="楕円 142"/>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119199</xdr:rowOff>
    </xdr:to>
    <xdr:cxnSp macro="">
      <xdr:nvCxnSpPr>
        <xdr:cNvPr id="144" name="直線コネクタ 143"/>
        <xdr:cNvCxnSpPr/>
      </xdr:nvCxnSpPr>
      <xdr:spPr>
        <a:xfrm flipV="1">
          <a:off x="9639300" y="1091946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69487</xdr:rowOff>
    </xdr:from>
    <xdr:to>
      <xdr:col>46</xdr:col>
      <xdr:colOff>38100</xdr:colOff>
      <xdr:row>63</xdr:row>
      <xdr:rowOff>171087</xdr:rowOff>
    </xdr:to>
    <xdr:sp macro="" textlink="">
      <xdr:nvSpPr>
        <xdr:cNvPr id="145" name="楕円 144"/>
        <xdr:cNvSpPr/>
      </xdr:nvSpPr>
      <xdr:spPr>
        <a:xfrm>
          <a:off x="8699500" y="108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120287</xdr:rowOff>
    </xdr:to>
    <xdr:cxnSp macro="">
      <xdr:nvCxnSpPr>
        <xdr:cNvPr id="146" name="直線コネクタ 145"/>
        <xdr:cNvCxnSpPr/>
      </xdr:nvCxnSpPr>
      <xdr:spPr>
        <a:xfrm flipV="1">
          <a:off x="8750300" y="109205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161126</xdr:rowOff>
    </xdr:from>
    <xdr:ext cx="469744" cy="259045"/>
    <xdr:sp macro="" textlink="">
      <xdr:nvSpPr>
        <xdr:cNvPr id="147"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162214</xdr:rowOff>
    </xdr:from>
    <xdr:ext cx="469744" cy="259045"/>
    <xdr:sp macro="" textlink="">
      <xdr:nvSpPr>
        <xdr:cNvPr id="148" name="n_2mainValue【体育館・プール】&#10;一人当たり面積"/>
        <xdr:cNvSpPr txBox="1"/>
      </xdr:nvSpPr>
      <xdr:spPr>
        <a:xfrm>
          <a:off x="8515427" y="1096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60" name="テキスト ボックス 15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85</xdr:row>
      <xdr:rowOff>154939</xdr:rowOff>
    </xdr:to>
    <xdr:cxnSp macro="">
      <xdr:nvCxnSpPr>
        <xdr:cNvPr id="172" name="直線コネクタ 171"/>
        <xdr:cNvCxnSpPr/>
      </xdr:nvCxnSpPr>
      <xdr:spPr>
        <a:xfrm flipV="1">
          <a:off x="4634865" y="1358900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158766</xdr:rowOff>
    </xdr:from>
    <xdr:ext cx="405111" cy="259045"/>
    <xdr:sp macro="" textlink="">
      <xdr:nvSpPr>
        <xdr:cNvPr id="173" name="【福祉施設】&#10;有形固定資産減価償却率最小値テキスト"/>
        <xdr:cNvSpPr txBox="1"/>
      </xdr:nvSpPr>
      <xdr:spPr>
        <a:xfrm>
          <a:off x="4673600" y="1473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154939</xdr:rowOff>
    </xdr:from>
    <xdr:to>
      <xdr:col>24</xdr:col>
      <xdr:colOff>152400</xdr:colOff>
      <xdr:row>85</xdr:row>
      <xdr:rowOff>154939</xdr:rowOff>
    </xdr:to>
    <xdr:cxnSp macro="">
      <xdr:nvCxnSpPr>
        <xdr:cNvPr id="174" name="直線コネクタ 173"/>
        <xdr:cNvCxnSpPr/>
      </xdr:nvCxnSpPr>
      <xdr:spPr>
        <a:xfrm>
          <a:off x="4546600" y="1472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75"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77"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78" name="フローチャート: 判断 177"/>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91439</xdr:rowOff>
    </xdr:from>
    <xdr:to>
      <xdr:col>20</xdr:col>
      <xdr:colOff>38100</xdr:colOff>
      <xdr:row>83</xdr:row>
      <xdr:rowOff>21589</xdr:rowOff>
    </xdr:to>
    <xdr:sp macro="" textlink="">
      <xdr:nvSpPr>
        <xdr:cNvPr id="179" name="フローチャート: 判断 178"/>
        <xdr:cNvSpPr/>
      </xdr:nvSpPr>
      <xdr:spPr>
        <a:xfrm>
          <a:off x="3746500" y="1415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38116</xdr:rowOff>
    </xdr:from>
    <xdr:ext cx="405111" cy="259045"/>
    <xdr:sp macro="" textlink="">
      <xdr:nvSpPr>
        <xdr:cNvPr id="180" name="n_1aveValue【福祉施設】&#10;有形固定資産減価償却率"/>
        <xdr:cNvSpPr txBox="1"/>
      </xdr:nvSpPr>
      <xdr:spPr>
        <a:xfrm>
          <a:off x="35820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115570</xdr:rowOff>
    </xdr:from>
    <xdr:to>
      <xdr:col>15</xdr:col>
      <xdr:colOff>101600</xdr:colOff>
      <xdr:row>83</xdr:row>
      <xdr:rowOff>45720</xdr:rowOff>
    </xdr:to>
    <xdr:sp macro="" textlink="">
      <xdr:nvSpPr>
        <xdr:cNvPr id="181" name="フローチャート: 判断 180"/>
        <xdr:cNvSpPr/>
      </xdr:nvSpPr>
      <xdr:spPr>
        <a:xfrm>
          <a:off x="2857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62247</xdr:rowOff>
    </xdr:from>
    <xdr:ext cx="405111" cy="259045"/>
    <xdr:sp macro="" textlink="">
      <xdr:nvSpPr>
        <xdr:cNvPr id="182" name="n_2aveValue【福祉施設】&#10;有形固定資産減価償却率"/>
        <xdr:cNvSpPr txBox="1"/>
      </xdr:nvSpPr>
      <xdr:spPr>
        <a:xfrm>
          <a:off x="2705744" y="1394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86361</xdr:rowOff>
    </xdr:from>
    <xdr:to>
      <xdr:col>10</xdr:col>
      <xdr:colOff>165100</xdr:colOff>
      <xdr:row>83</xdr:row>
      <xdr:rowOff>16511</xdr:rowOff>
    </xdr:to>
    <xdr:sp macro="" textlink="">
      <xdr:nvSpPr>
        <xdr:cNvPr id="183" name="フローチャート: 判断 182"/>
        <xdr:cNvSpPr/>
      </xdr:nvSpPr>
      <xdr:spPr>
        <a:xfrm>
          <a:off x="1968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33038</xdr:rowOff>
    </xdr:from>
    <xdr:ext cx="405111" cy="259045"/>
    <xdr:sp macro="" textlink="">
      <xdr:nvSpPr>
        <xdr:cNvPr id="184" name="n_3aveValue【福祉施設】&#10;有形固定資産減価償却率"/>
        <xdr:cNvSpPr txBox="1"/>
      </xdr:nvSpPr>
      <xdr:spPr>
        <a:xfrm>
          <a:off x="1816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5" name="テキスト ボックス 1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6" name="テキスト ボックス 1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7" name="テキスト ボックス 1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8" name="テキスト ボックス 1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9" name="テキスト ボックス 1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104139</xdr:rowOff>
    </xdr:from>
    <xdr:to>
      <xdr:col>24</xdr:col>
      <xdr:colOff>114300</xdr:colOff>
      <xdr:row>86</xdr:row>
      <xdr:rowOff>34289</xdr:rowOff>
    </xdr:to>
    <xdr:sp macro="" textlink="">
      <xdr:nvSpPr>
        <xdr:cNvPr id="190" name="楕円 189"/>
        <xdr:cNvSpPr/>
      </xdr:nvSpPr>
      <xdr:spPr>
        <a:xfrm>
          <a:off x="45847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191" name="【福祉施設】&#10;有形固定資産減価償却率該当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168911</xdr:rowOff>
    </xdr:from>
    <xdr:to>
      <xdr:col>20</xdr:col>
      <xdr:colOff>38100</xdr:colOff>
      <xdr:row>86</xdr:row>
      <xdr:rowOff>99061</xdr:rowOff>
    </xdr:to>
    <xdr:sp macro="" textlink="">
      <xdr:nvSpPr>
        <xdr:cNvPr id="192" name="楕円 191"/>
        <xdr:cNvSpPr/>
      </xdr:nvSpPr>
      <xdr:spPr>
        <a:xfrm>
          <a:off x="3746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154939</xdr:rowOff>
    </xdr:from>
    <xdr:to>
      <xdr:col>24</xdr:col>
      <xdr:colOff>63500</xdr:colOff>
      <xdr:row>86</xdr:row>
      <xdr:rowOff>48261</xdr:rowOff>
    </xdr:to>
    <xdr:cxnSp macro="">
      <xdr:nvCxnSpPr>
        <xdr:cNvPr id="193" name="直線コネクタ 192"/>
        <xdr:cNvCxnSpPr/>
      </xdr:nvCxnSpPr>
      <xdr:spPr>
        <a:xfrm flipV="1">
          <a:off x="3797300" y="14728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194" name="楕円 193"/>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48261</xdr:rowOff>
    </xdr:from>
    <xdr:to>
      <xdr:col>19</xdr:col>
      <xdr:colOff>177800</xdr:colOff>
      <xdr:row>86</xdr:row>
      <xdr:rowOff>114300</xdr:rowOff>
    </xdr:to>
    <xdr:cxnSp macro="">
      <xdr:nvCxnSpPr>
        <xdr:cNvPr id="195" name="直線コネクタ 194"/>
        <xdr:cNvCxnSpPr/>
      </xdr:nvCxnSpPr>
      <xdr:spPr>
        <a:xfrm flipV="1">
          <a:off x="2908300" y="14792961"/>
          <a:ext cx="8890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196" name="楕円 195"/>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86</xdr:row>
      <xdr:rowOff>114300</xdr:rowOff>
    </xdr:to>
    <xdr:cxnSp macro="">
      <xdr:nvCxnSpPr>
        <xdr:cNvPr id="197" name="直線コネクタ 196"/>
        <xdr:cNvCxnSpPr/>
      </xdr:nvCxnSpPr>
      <xdr:spPr>
        <a:xfrm>
          <a:off x="2019300" y="14234161"/>
          <a:ext cx="889000" cy="62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90188</xdr:rowOff>
    </xdr:from>
    <xdr:ext cx="340478" cy="259045"/>
    <xdr:sp macro="" textlink="">
      <xdr:nvSpPr>
        <xdr:cNvPr id="198" name="n_1mainValue【福祉施設】&#10;有形固定資産減価償却率"/>
        <xdr:cNvSpPr txBox="1"/>
      </xdr:nvSpPr>
      <xdr:spPr>
        <a:xfrm>
          <a:off x="3614361" y="14834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156227</xdr:rowOff>
    </xdr:from>
    <xdr:ext cx="340478" cy="259045"/>
    <xdr:sp macro="" textlink="">
      <xdr:nvSpPr>
        <xdr:cNvPr id="199" name="n_2mainValue【福祉施設】&#10;有形固定資産減価償却率"/>
        <xdr:cNvSpPr txBox="1"/>
      </xdr:nvSpPr>
      <xdr:spPr>
        <a:xfrm>
          <a:off x="2738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00" name="n_3mainValue【福祉施設】&#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1" name="正方形/長方形 2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2" name="正方形/長方形 2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3" name="正方形/長方形 2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4" name="正方形/長方形 2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5" name="正方形/長方形 2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6" name="正方形/長方形 2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7" name="正方形/長方形 2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8" name="正方形/長方形 2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9" name="テキスト ボックス 2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0" name="直線コネクタ 2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1" name="直線コネクタ 2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2" name="テキスト ボックス 2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3" name="直線コネクタ 2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4" name="テキスト ボックス 2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5" name="直線コネクタ 2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6" name="テキスト ボックス 2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7" name="直線コネクタ 2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8" name="テキスト ボックス 2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9" name="直線コネクタ 2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0" name="テキスト ボックス 2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24" name="直線コネクタ 223"/>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25"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26" name="直線コネクタ 225"/>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27"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28" name="直線コネクタ 227"/>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29"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0" name="フローチャート: 判断 229"/>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1" name="フローチャート: 判断 230"/>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32"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33" name="フローチャート: 判断 232"/>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34"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5" name="フローチャート: 判断 234"/>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6"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242" name="楕円 241"/>
        <xdr:cNvSpPr/>
      </xdr:nvSpPr>
      <xdr:spPr>
        <a:xfrm>
          <a:off x="10426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243" name="【福祉施設】&#10;一人当たり面積該当値テキスト"/>
        <xdr:cNvSpPr txBox="1"/>
      </xdr:nvSpPr>
      <xdr:spPr>
        <a:xfrm>
          <a:off x="10515600" y="146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2539</xdr:rowOff>
    </xdr:from>
    <xdr:to>
      <xdr:col>50</xdr:col>
      <xdr:colOff>165100</xdr:colOff>
      <xdr:row>86</xdr:row>
      <xdr:rowOff>104139</xdr:rowOff>
    </xdr:to>
    <xdr:sp macro="" textlink="">
      <xdr:nvSpPr>
        <xdr:cNvPr id="244" name="楕円 243"/>
        <xdr:cNvSpPr/>
      </xdr:nvSpPr>
      <xdr:spPr>
        <a:xfrm>
          <a:off x="9588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53339</xdr:rowOff>
    </xdr:to>
    <xdr:cxnSp macro="">
      <xdr:nvCxnSpPr>
        <xdr:cNvPr id="245" name="直線コネクタ 244"/>
        <xdr:cNvCxnSpPr/>
      </xdr:nvCxnSpPr>
      <xdr:spPr>
        <a:xfrm flipV="1">
          <a:off x="9639300" y="147961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2539</xdr:rowOff>
    </xdr:from>
    <xdr:to>
      <xdr:col>46</xdr:col>
      <xdr:colOff>38100</xdr:colOff>
      <xdr:row>86</xdr:row>
      <xdr:rowOff>104139</xdr:rowOff>
    </xdr:to>
    <xdr:sp macro="" textlink="">
      <xdr:nvSpPr>
        <xdr:cNvPr id="246" name="楕円 245"/>
        <xdr:cNvSpPr/>
      </xdr:nvSpPr>
      <xdr:spPr>
        <a:xfrm>
          <a:off x="8699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53339</xdr:rowOff>
    </xdr:from>
    <xdr:to>
      <xdr:col>50</xdr:col>
      <xdr:colOff>114300</xdr:colOff>
      <xdr:row>86</xdr:row>
      <xdr:rowOff>53339</xdr:rowOff>
    </xdr:to>
    <xdr:cxnSp macro="">
      <xdr:nvCxnSpPr>
        <xdr:cNvPr id="247" name="直線コネクタ 246"/>
        <xdr:cNvCxnSpPr/>
      </xdr:nvCxnSpPr>
      <xdr:spPr>
        <a:xfrm>
          <a:off x="8750300" y="14798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84455</xdr:rowOff>
    </xdr:from>
    <xdr:to>
      <xdr:col>41</xdr:col>
      <xdr:colOff>101600</xdr:colOff>
      <xdr:row>85</xdr:row>
      <xdr:rowOff>14605</xdr:rowOff>
    </xdr:to>
    <xdr:sp macro="" textlink="">
      <xdr:nvSpPr>
        <xdr:cNvPr id="248" name="楕円 247"/>
        <xdr:cNvSpPr/>
      </xdr:nvSpPr>
      <xdr:spPr>
        <a:xfrm>
          <a:off x="7810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135255</xdr:rowOff>
    </xdr:from>
    <xdr:to>
      <xdr:col>45</xdr:col>
      <xdr:colOff>177800</xdr:colOff>
      <xdr:row>86</xdr:row>
      <xdr:rowOff>53339</xdr:rowOff>
    </xdr:to>
    <xdr:cxnSp macro="">
      <xdr:nvCxnSpPr>
        <xdr:cNvPr id="249" name="直線コネクタ 248"/>
        <xdr:cNvCxnSpPr/>
      </xdr:nvCxnSpPr>
      <xdr:spPr>
        <a:xfrm>
          <a:off x="7861300" y="14537055"/>
          <a:ext cx="8890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95266</xdr:rowOff>
    </xdr:from>
    <xdr:ext cx="469744" cy="259045"/>
    <xdr:sp macro="" textlink="">
      <xdr:nvSpPr>
        <xdr:cNvPr id="250" name="n_1mainValue【福祉施設】&#10;一人当たり面積"/>
        <xdr:cNvSpPr txBox="1"/>
      </xdr:nvSpPr>
      <xdr:spPr>
        <a:xfrm>
          <a:off x="9391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95266</xdr:rowOff>
    </xdr:from>
    <xdr:ext cx="469744" cy="259045"/>
    <xdr:sp macro="" textlink="">
      <xdr:nvSpPr>
        <xdr:cNvPr id="251" name="n_2mainValue【福祉施設】&#10;一人当たり面積"/>
        <xdr:cNvSpPr txBox="1"/>
      </xdr:nvSpPr>
      <xdr:spPr>
        <a:xfrm>
          <a:off x="8515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5732</xdr:rowOff>
    </xdr:from>
    <xdr:ext cx="469744" cy="259045"/>
    <xdr:sp macro="" textlink="">
      <xdr:nvSpPr>
        <xdr:cNvPr id="252" name="n_3mainValue【福祉施設】&#10;一人当たり面積"/>
        <xdr:cNvSpPr txBox="1"/>
      </xdr:nvSpPr>
      <xdr:spPr>
        <a:xfrm>
          <a:off x="7626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7" name="正方形/長方形 2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8" name="正方形/長方形 2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9" name="正方形/長方形 2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0" name="正方形/長方形 2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1" name="正方形/長方形 2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2" name="正方形/長方形 2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3" name="正方形/長方形 2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4" name="正方形/長方形 2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5" name="正方形/長方形 2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6" name="正方形/長方形 2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7" name="正方形/長方形 2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8" name="正方形/長方形 2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9" name="正方形/長方形 2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0" name="正方形/長方形 2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1" name="正方形/長方形 2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2" name="正方形/長方形 2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3" name="テキスト ボックス 2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4" name="直線コネクタ 2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95" name="テキスト ボックス 29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6" name="直線コネクタ 2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7" name="テキスト ボックス 2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8" name="直線コネクタ 2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9" name="テキスト ボックス 2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0" name="直線コネクタ 2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1" name="テキスト ボックス 3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2" name="直線コネクタ 3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03" name="テキスト ボックス 3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04" name="直線コネクタ 3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05" name="テキスト ボックス 30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6" name="直線コネクタ 3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7" name="テキスト ボックス 3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09" name="直線コネクタ 308"/>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10"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11" name="直線コネクタ 310"/>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1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13" name="直線コネクタ 31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14"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15" name="フローチャート: 判断 31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16" name="フローチャート: 判断 315"/>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317"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18" name="フローチャート: 判断 317"/>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319"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20" name="フローチャート: 判断 319"/>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321"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22" name="テキスト ボックス 3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3" name="テキスト ボックス 3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4" name="テキスト ボックス 3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5" name="テキスト ボックス 3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6" name="テキスト ボックス 3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327" name="楕円 326"/>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82567</xdr:rowOff>
    </xdr:from>
    <xdr:ext cx="405111" cy="259045"/>
    <xdr:sp macro="" textlink="">
      <xdr:nvSpPr>
        <xdr:cNvPr id="328" name="【保健センター・保健所】&#10;有形固定資産減価償却率該当値テキスト"/>
        <xdr:cNvSpPr txBox="1"/>
      </xdr:nvSpPr>
      <xdr:spPr>
        <a:xfrm>
          <a:off x="16357600"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329" name="楕円 328"/>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110490</xdr:rowOff>
    </xdr:from>
    <xdr:to>
      <xdr:col>85</xdr:col>
      <xdr:colOff>127000</xdr:colOff>
      <xdr:row>60</xdr:row>
      <xdr:rowOff>165735</xdr:rowOff>
    </xdr:to>
    <xdr:cxnSp macro="">
      <xdr:nvCxnSpPr>
        <xdr:cNvPr id="330" name="直線コネクタ 329"/>
        <xdr:cNvCxnSpPr/>
      </xdr:nvCxnSpPr>
      <xdr:spPr>
        <a:xfrm flipV="1">
          <a:off x="15481300" y="1039749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xdr:rowOff>
    </xdr:from>
    <xdr:to>
      <xdr:col>76</xdr:col>
      <xdr:colOff>165100</xdr:colOff>
      <xdr:row>60</xdr:row>
      <xdr:rowOff>104140</xdr:rowOff>
    </xdr:to>
    <xdr:sp macro="" textlink="">
      <xdr:nvSpPr>
        <xdr:cNvPr id="331" name="楕円 330"/>
        <xdr:cNvSpPr/>
      </xdr:nvSpPr>
      <xdr:spPr>
        <a:xfrm>
          <a:off x="14541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60</xdr:row>
      <xdr:rowOff>165735</xdr:rowOff>
    </xdr:to>
    <xdr:cxnSp macro="">
      <xdr:nvCxnSpPr>
        <xdr:cNvPr id="332" name="直線コネクタ 331"/>
        <xdr:cNvCxnSpPr/>
      </xdr:nvCxnSpPr>
      <xdr:spPr>
        <a:xfrm>
          <a:off x="14592300" y="1034034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170180</xdr:rowOff>
    </xdr:from>
    <xdr:to>
      <xdr:col>72</xdr:col>
      <xdr:colOff>38100</xdr:colOff>
      <xdr:row>62</xdr:row>
      <xdr:rowOff>100330</xdr:rowOff>
    </xdr:to>
    <xdr:sp macro="" textlink="">
      <xdr:nvSpPr>
        <xdr:cNvPr id="333" name="楕円 332"/>
        <xdr:cNvSpPr/>
      </xdr:nvSpPr>
      <xdr:spPr>
        <a:xfrm>
          <a:off x="1365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62</xdr:row>
      <xdr:rowOff>49530</xdr:rowOff>
    </xdr:to>
    <xdr:cxnSp macro="">
      <xdr:nvCxnSpPr>
        <xdr:cNvPr id="334" name="直線コネクタ 333"/>
        <xdr:cNvCxnSpPr/>
      </xdr:nvCxnSpPr>
      <xdr:spPr>
        <a:xfrm flipV="1">
          <a:off x="13703300" y="1034034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61612</xdr:rowOff>
    </xdr:from>
    <xdr:ext cx="405111" cy="259045"/>
    <xdr:sp macro="" textlink="">
      <xdr:nvSpPr>
        <xdr:cNvPr id="335" name="n_1mainValue【保健センター・保健所】&#10;有形固定資産減価償却率"/>
        <xdr:cNvSpPr txBox="1"/>
      </xdr:nvSpPr>
      <xdr:spPr>
        <a:xfrm>
          <a:off x="15266044" y="1017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36" name="n_2mainValue【保健センター・保健所】&#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91457</xdr:rowOff>
    </xdr:from>
    <xdr:ext cx="405111" cy="259045"/>
    <xdr:sp macro="" textlink="">
      <xdr:nvSpPr>
        <xdr:cNvPr id="337" name="n_3mainValue【保健センター・保健所】&#10;有形固定資産減価償却率"/>
        <xdr:cNvSpPr txBox="1"/>
      </xdr:nvSpPr>
      <xdr:spPr>
        <a:xfrm>
          <a:off x="13500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8" name="直線コネクタ 3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9" name="テキスト ボックス 3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0" name="直線コネクタ 3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1" name="テキスト ボックス 3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2" name="直線コネクタ 3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3" name="テキスト ボックス 3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4" name="直線コネクタ 3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5" name="テキスト ボックス 3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59" name="直線コネクタ 358"/>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6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61" name="直線コネクタ 36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62"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63" name="直線コネクタ 362"/>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364"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65" name="フローチャート: 判断 364"/>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66" name="フローチャート: 判断 36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367"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368" name="フローチャート: 判断 367"/>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369"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370" name="フローチャート: 判断 369"/>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371"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72644</xdr:rowOff>
    </xdr:from>
    <xdr:to>
      <xdr:col>116</xdr:col>
      <xdr:colOff>114300</xdr:colOff>
      <xdr:row>63</xdr:row>
      <xdr:rowOff>2794</xdr:rowOff>
    </xdr:to>
    <xdr:sp macro="" textlink="">
      <xdr:nvSpPr>
        <xdr:cNvPr id="377" name="楕円 376"/>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159021</xdr:rowOff>
    </xdr:from>
    <xdr:ext cx="469744" cy="259045"/>
    <xdr:sp macro="" textlink="">
      <xdr:nvSpPr>
        <xdr:cNvPr id="378" name="【保健センター・保健所】&#10;一人当たり面積該当値テキスト"/>
        <xdr:cNvSpPr txBox="1"/>
      </xdr:nvSpPr>
      <xdr:spPr>
        <a:xfrm>
          <a:off x="22199600" y="1061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77216</xdr:rowOff>
    </xdr:from>
    <xdr:to>
      <xdr:col>112</xdr:col>
      <xdr:colOff>38100</xdr:colOff>
      <xdr:row>63</xdr:row>
      <xdr:rowOff>7366</xdr:rowOff>
    </xdr:to>
    <xdr:sp macro="" textlink="">
      <xdr:nvSpPr>
        <xdr:cNvPr id="379" name="楕円 378"/>
        <xdr:cNvSpPr/>
      </xdr:nvSpPr>
      <xdr:spPr>
        <a:xfrm>
          <a:off x="2127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123444</xdr:rowOff>
    </xdr:from>
    <xdr:to>
      <xdr:col>116</xdr:col>
      <xdr:colOff>63500</xdr:colOff>
      <xdr:row>62</xdr:row>
      <xdr:rowOff>128016</xdr:rowOff>
    </xdr:to>
    <xdr:cxnSp macro="">
      <xdr:nvCxnSpPr>
        <xdr:cNvPr id="380" name="直線コネクタ 379"/>
        <xdr:cNvCxnSpPr/>
      </xdr:nvCxnSpPr>
      <xdr:spPr>
        <a:xfrm flipV="1">
          <a:off x="21323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77216</xdr:rowOff>
    </xdr:from>
    <xdr:to>
      <xdr:col>107</xdr:col>
      <xdr:colOff>101600</xdr:colOff>
      <xdr:row>63</xdr:row>
      <xdr:rowOff>7366</xdr:rowOff>
    </xdr:to>
    <xdr:sp macro="" textlink="">
      <xdr:nvSpPr>
        <xdr:cNvPr id="381" name="楕円 380"/>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128016</xdr:rowOff>
    </xdr:to>
    <xdr:cxnSp macro="">
      <xdr:nvCxnSpPr>
        <xdr:cNvPr id="382" name="直線コネクタ 381"/>
        <xdr:cNvCxnSpPr/>
      </xdr:nvCxnSpPr>
      <xdr:spPr>
        <a:xfrm>
          <a:off x="20434300" y="1075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383" name="楕円 382"/>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128016</xdr:rowOff>
    </xdr:to>
    <xdr:cxnSp macro="">
      <xdr:nvCxnSpPr>
        <xdr:cNvPr id="384" name="直線コネクタ 383"/>
        <xdr:cNvCxnSpPr/>
      </xdr:nvCxnSpPr>
      <xdr:spPr>
        <a:xfrm>
          <a:off x="19545300" y="10744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169943</xdr:rowOff>
    </xdr:from>
    <xdr:ext cx="469744" cy="259045"/>
    <xdr:sp macro="" textlink="">
      <xdr:nvSpPr>
        <xdr:cNvPr id="385" name="n_1mainValue【保健センター・保健所】&#10;一人当たり面積"/>
        <xdr:cNvSpPr txBox="1"/>
      </xdr:nvSpPr>
      <xdr:spPr>
        <a:xfrm>
          <a:off x="21075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386"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387"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8" name="正方形/長方形 3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9" name="正方形/長方形 3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0" name="正方形/長方形 3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1" name="正方形/長方形 3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2" name="正方形/長方形 3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3" name="正方形/長方形 3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4" name="正方形/長方形 3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5" name="正方形/長方形 3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6" name="テキスト ボックス 3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7" name="直線コネクタ 3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8" name="直線コネクタ 3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9" name="テキスト ボックス 3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0" name="直線コネクタ 3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1" name="テキスト ボックス 4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2" name="直線コネクタ 4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3" name="テキスト ボックス 4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4" name="直線コネクタ 4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5" name="テキスト ボックス 4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6" name="直線コネクタ 4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7" name="テキスト ボックス 4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8" name="直線コネクタ 4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9" name="テキスト ボックス 4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0" name="直線コネクタ 4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1" name="テキスト ボックス 4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13" name="直線コネクタ 412"/>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14"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15" name="直線コネクタ 414"/>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16"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17" name="直線コネクタ 416"/>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41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19" name="フローチャート: 判断 4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20" name="フローチャート: 判断 41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421"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22" name="フローチャート: 判断 421"/>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423"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24" name="フローチャート: 判断 42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25"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xdr:rowOff>
    </xdr:from>
    <xdr:to>
      <xdr:col>85</xdr:col>
      <xdr:colOff>177800</xdr:colOff>
      <xdr:row>82</xdr:row>
      <xdr:rowOff>103595</xdr:rowOff>
    </xdr:to>
    <xdr:sp macro="" textlink="">
      <xdr:nvSpPr>
        <xdr:cNvPr id="431" name="楕円 430"/>
        <xdr:cNvSpPr/>
      </xdr:nvSpPr>
      <xdr:spPr>
        <a:xfrm>
          <a:off x="16268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151872</xdr:rowOff>
    </xdr:from>
    <xdr:ext cx="405111" cy="259045"/>
    <xdr:sp macro="" textlink="">
      <xdr:nvSpPr>
        <xdr:cNvPr id="432" name="【消防施設】&#10;有形固定資産減価償却率該当値テキスト"/>
        <xdr:cNvSpPr txBox="1"/>
      </xdr:nvSpPr>
      <xdr:spPr>
        <a:xfrm>
          <a:off x="16357600"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34652</xdr:rowOff>
    </xdr:from>
    <xdr:to>
      <xdr:col>81</xdr:col>
      <xdr:colOff>101600</xdr:colOff>
      <xdr:row>82</xdr:row>
      <xdr:rowOff>136252</xdr:rowOff>
    </xdr:to>
    <xdr:sp macro="" textlink="">
      <xdr:nvSpPr>
        <xdr:cNvPr id="433" name="楕円 432"/>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52795</xdr:rowOff>
    </xdr:from>
    <xdr:to>
      <xdr:col>85</xdr:col>
      <xdr:colOff>127000</xdr:colOff>
      <xdr:row>82</xdr:row>
      <xdr:rowOff>85452</xdr:rowOff>
    </xdr:to>
    <xdr:cxnSp macro="">
      <xdr:nvCxnSpPr>
        <xdr:cNvPr id="434" name="直線コネクタ 433"/>
        <xdr:cNvCxnSpPr/>
      </xdr:nvCxnSpPr>
      <xdr:spPr>
        <a:xfrm flipV="1">
          <a:off x="15481300" y="141116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435" name="楕円 434"/>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127907</xdr:rowOff>
    </xdr:to>
    <xdr:cxnSp macro="">
      <xdr:nvCxnSpPr>
        <xdr:cNvPr id="436" name="直線コネクタ 435"/>
        <xdr:cNvCxnSpPr/>
      </xdr:nvCxnSpPr>
      <xdr:spPr>
        <a:xfrm flipV="1">
          <a:off x="14592300" y="141443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145687</xdr:rowOff>
    </xdr:from>
    <xdr:to>
      <xdr:col>72</xdr:col>
      <xdr:colOff>38100</xdr:colOff>
      <xdr:row>86</xdr:row>
      <xdr:rowOff>75837</xdr:rowOff>
    </xdr:to>
    <xdr:sp macro="" textlink="">
      <xdr:nvSpPr>
        <xdr:cNvPr id="437" name="楕円 436"/>
        <xdr:cNvSpPr/>
      </xdr:nvSpPr>
      <xdr:spPr>
        <a:xfrm>
          <a:off x="1365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127907</xdr:rowOff>
    </xdr:from>
    <xdr:to>
      <xdr:col>76</xdr:col>
      <xdr:colOff>114300</xdr:colOff>
      <xdr:row>86</xdr:row>
      <xdr:rowOff>25037</xdr:rowOff>
    </xdr:to>
    <xdr:cxnSp macro="">
      <xdr:nvCxnSpPr>
        <xdr:cNvPr id="438" name="直線コネクタ 437"/>
        <xdr:cNvCxnSpPr/>
      </xdr:nvCxnSpPr>
      <xdr:spPr>
        <a:xfrm flipV="1">
          <a:off x="13703300" y="14186807"/>
          <a:ext cx="889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127379</xdr:rowOff>
    </xdr:from>
    <xdr:ext cx="405111" cy="259045"/>
    <xdr:sp macro="" textlink="">
      <xdr:nvSpPr>
        <xdr:cNvPr id="439" name="n_1mainValue【消防施設】&#10;有形固定資産減価償却率"/>
        <xdr:cNvSpPr txBox="1"/>
      </xdr:nvSpPr>
      <xdr:spPr>
        <a:xfrm>
          <a:off x="15266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169834</xdr:rowOff>
    </xdr:from>
    <xdr:ext cx="405111" cy="259045"/>
    <xdr:sp macro="" textlink="">
      <xdr:nvSpPr>
        <xdr:cNvPr id="440" name="n_2mainValue【消防施設】&#10;有形固定資産減価償却率"/>
        <xdr:cNvSpPr txBox="1"/>
      </xdr:nvSpPr>
      <xdr:spPr>
        <a:xfrm>
          <a:off x="14389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66964</xdr:rowOff>
    </xdr:from>
    <xdr:ext cx="340478" cy="259045"/>
    <xdr:sp macro="" textlink="">
      <xdr:nvSpPr>
        <xdr:cNvPr id="441" name="n_3mainValue【消防施設】&#10;有形固定資産減価償却率"/>
        <xdr:cNvSpPr txBox="1"/>
      </xdr:nvSpPr>
      <xdr:spPr>
        <a:xfrm>
          <a:off x="13533061" y="1481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63" name="直線コネクタ 462"/>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6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65" name="直線コネクタ 46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66"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67" name="直線コネクタ 46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468"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69" name="フローチャート: 判断 468"/>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70" name="フローチャート: 判断 46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7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472" name="フローチャート: 判断 47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473"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474" name="フローチャート: 判断 473"/>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475"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481" name="楕円 480"/>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482"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483" name="楕円 482"/>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484" name="直線コネクタ 483"/>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485" name="楕円 484"/>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85</xdr:row>
      <xdr:rowOff>81535</xdr:rowOff>
    </xdr:to>
    <xdr:cxnSp macro="">
      <xdr:nvCxnSpPr>
        <xdr:cNvPr id="486" name="直線コネクタ 485"/>
        <xdr:cNvCxnSpPr/>
      </xdr:nvCxnSpPr>
      <xdr:spPr>
        <a:xfrm flipV="1">
          <a:off x="20434300" y="145450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51308</xdr:rowOff>
    </xdr:from>
    <xdr:to>
      <xdr:col>102</xdr:col>
      <xdr:colOff>165100</xdr:colOff>
      <xdr:row>85</xdr:row>
      <xdr:rowOff>152908</xdr:rowOff>
    </xdr:to>
    <xdr:sp macro="" textlink="">
      <xdr:nvSpPr>
        <xdr:cNvPr id="487" name="楕円 486"/>
        <xdr:cNvSpPr/>
      </xdr:nvSpPr>
      <xdr:spPr>
        <a:xfrm>
          <a:off x="19494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102108</xdr:rowOff>
    </xdr:to>
    <xdr:cxnSp macro="">
      <xdr:nvCxnSpPr>
        <xdr:cNvPr id="488" name="直線コネクタ 487"/>
        <xdr:cNvCxnSpPr/>
      </xdr:nvCxnSpPr>
      <xdr:spPr>
        <a:xfrm flipV="1">
          <a:off x="19545300" y="1465478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489" name="n_1mainValue【消防施設】&#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490" name="n_2mainValue【消防施設】&#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144035</xdr:rowOff>
    </xdr:from>
    <xdr:ext cx="469744" cy="259045"/>
    <xdr:sp macro="" textlink="">
      <xdr:nvSpPr>
        <xdr:cNvPr id="491" name="n_3mainValue【消防施設】&#10;一人当たり面積"/>
        <xdr:cNvSpPr txBox="1"/>
      </xdr:nvSpPr>
      <xdr:spPr>
        <a:xfrm>
          <a:off x="19310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2" name="直線コネクタ 5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3" name="テキスト ボックス 50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4" name="直線コネクタ 5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5" name="テキスト ボックス 5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6" name="直線コネクタ 5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7" name="テキスト ボックス 5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8" name="直線コネクタ 5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9" name="テキスト ボックス 5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0" name="直線コネクタ 5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1" name="テキスト ボックス 5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2" name="直線コネクタ 5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3" name="テキスト ボックス 51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5" name="テキスト ボックス 5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17" name="直線コネクタ 516"/>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1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19" name="直線コネクタ 51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1" name="直線コネクタ 52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522"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23" name="フローチャート: 判断 522"/>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24" name="フローチャート: 判断 52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525"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26" name="フローチャート: 判断 525"/>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527"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28" name="フローチャート: 判断 527"/>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529"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535" name="楕円 534"/>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106697</xdr:rowOff>
    </xdr:from>
    <xdr:ext cx="405111" cy="259045"/>
    <xdr:sp macro="" textlink="">
      <xdr:nvSpPr>
        <xdr:cNvPr id="536" name="【庁舎】&#10;有形固定資産減価償却率該当値テキスト"/>
        <xdr:cNvSpPr txBox="1"/>
      </xdr:nvSpPr>
      <xdr:spPr>
        <a:xfrm>
          <a:off x="16357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4173</xdr:rowOff>
    </xdr:from>
    <xdr:to>
      <xdr:col>81</xdr:col>
      <xdr:colOff>101600</xdr:colOff>
      <xdr:row>104</xdr:row>
      <xdr:rowOff>105773</xdr:rowOff>
    </xdr:to>
    <xdr:sp macro="" textlink="">
      <xdr:nvSpPr>
        <xdr:cNvPr id="537" name="楕円 536"/>
        <xdr:cNvSpPr/>
      </xdr:nvSpPr>
      <xdr:spPr>
        <a:xfrm>
          <a:off x="15430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54973</xdr:rowOff>
    </xdr:to>
    <xdr:cxnSp macro="">
      <xdr:nvCxnSpPr>
        <xdr:cNvPr id="538" name="直線コネクタ 537"/>
        <xdr:cNvCxnSpPr/>
      </xdr:nvCxnSpPr>
      <xdr:spPr>
        <a:xfrm flipV="1">
          <a:off x="15481300" y="178384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39" name="楕円 538"/>
        <xdr:cNvSpPr/>
      </xdr:nvSpPr>
      <xdr:spPr>
        <a:xfrm>
          <a:off x="14541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130084</xdr:rowOff>
    </xdr:from>
    <xdr:to>
      <xdr:col>81</xdr:col>
      <xdr:colOff>50800</xdr:colOff>
      <xdr:row>104</xdr:row>
      <xdr:rowOff>54973</xdr:rowOff>
    </xdr:to>
    <xdr:cxnSp macro="">
      <xdr:nvCxnSpPr>
        <xdr:cNvPr id="540" name="直線コネクタ 539"/>
        <xdr:cNvCxnSpPr/>
      </xdr:nvCxnSpPr>
      <xdr:spPr>
        <a:xfrm>
          <a:off x="14592300" y="17789434"/>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541" name="楕円 540"/>
        <xdr:cNvSpPr/>
      </xdr:nvSpPr>
      <xdr:spPr>
        <a:xfrm>
          <a:off x="13652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130084</xdr:rowOff>
    </xdr:from>
    <xdr:to>
      <xdr:col>76</xdr:col>
      <xdr:colOff>114300</xdr:colOff>
      <xdr:row>103</xdr:row>
      <xdr:rowOff>138249</xdr:rowOff>
    </xdr:to>
    <xdr:cxnSp macro="">
      <xdr:nvCxnSpPr>
        <xdr:cNvPr id="542" name="直線コネクタ 541"/>
        <xdr:cNvCxnSpPr/>
      </xdr:nvCxnSpPr>
      <xdr:spPr>
        <a:xfrm flipV="1">
          <a:off x="13703300" y="177894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543" name="n_1main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44" name="n_2mainValue【庁舎】&#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545" name="n_3mainValue【庁舎】&#10;有形固定資産減価償却率"/>
        <xdr:cNvSpPr txBox="1"/>
      </xdr:nvSpPr>
      <xdr:spPr>
        <a:xfrm>
          <a:off x="13500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6" name="直線コネクタ 5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7" name="テキスト ボックス 5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8" name="直線コネクタ 5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9" name="テキスト ボックス 5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0" name="直線コネクタ 5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1" name="テキスト ボックス 5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2" name="直線コネクタ 5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3" name="テキスト ボックス 5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4" name="直線コネクタ 5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5" name="テキスト ボックス 5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69" name="直線コネクタ 568"/>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70"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71" name="直線コネクタ 570"/>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72"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73" name="直線コネクタ 57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74"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75" name="フローチャート: 判断 574"/>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76" name="フローチャート: 判断 575"/>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577"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578" name="フローチャート: 判断 577"/>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579"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580" name="フローチャート: 判断 57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581" name="n_3aveValue【庁舎】&#10;一人当たり面積"/>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87" name="楕円 586"/>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588"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589" name="楕円 588"/>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167639</xdr:rowOff>
    </xdr:to>
    <xdr:cxnSp macro="">
      <xdr:nvCxnSpPr>
        <xdr:cNvPr id="590" name="直線コネクタ 589"/>
        <xdr:cNvCxnSpPr/>
      </xdr:nvCxnSpPr>
      <xdr:spPr>
        <a:xfrm>
          <a:off x="21323300" y="18310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591" name="楕円 590"/>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140970</xdr:rowOff>
    </xdr:to>
    <xdr:cxnSp macro="">
      <xdr:nvCxnSpPr>
        <xdr:cNvPr id="592" name="直線コネクタ 591"/>
        <xdr:cNvCxnSpPr/>
      </xdr:nvCxnSpPr>
      <xdr:spPr>
        <a:xfrm flipV="1">
          <a:off x="20434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102870</xdr:rowOff>
    </xdr:from>
    <xdr:to>
      <xdr:col>102</xdr:col>
      <xdr:colOff>165100</xdr:colOff>
      <xdr:row>107</xdr:row>
      <xdr:rowOff>33020</xdr:rowOff>
    </xdr:to>
    <xdr:sp macro="" textlink="">
      <xdr:nvSpPr>
        <xdr:cNvPr id="593" name="楕円 592"/>
        <xdr:cNvSpPr/>
      </xdr:nvSpPr>
      <xdr:spPr>
        <a:xfrm>
          <a:off x="19494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153670</xdr:rowOff>
    </xdr:to>
    <xdr:cxnSp macro="">
      <xdr:nvCxnSpPr>
        <xdr:cNvPr id="594" name="直線コネクタ 593"/>
        <xdr:cNvCxnSpPr/>
      </xdr:nvCxnSpPr>
      <xdr:spPr>
        <a:xfrm flipV="1">
          <a:off x="19545300" y="183146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7638</xdr:rowOff>
    </xdr:from>
    <xdr:ext cx="469744" cy="259045"/>
    <xdr:sp macro="" textlink="">
      <xdr:nvSpPr>
        <xdr:cNvPr id="595" name="n_1mainValue【庁舎】&#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596"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24147</xdr:rowOff>
    </xdr:from>
    <xdr:ext cx="469744" cy="259045"/>
    <xdr:sp macro="" textlink="">
      <xdr:nvSpPr>
        <xdr:cNvPr id="597" name="n_3mainValue【庁舎】&#10;一人当たり面積"/>
        <xdr:cNvSpPr txBox="1"/>
      </xdr:nvSpPr>
      <xdr:spPr>
        <a:xfrm>
          <a:off x="19310427"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児童発達支援施設を新たに建設したため、福祉施設は類似団体平均と比較して償却状況がかなり低くなっている。その他の事業用資産は概ね類似団体平均値並みとなっており、ゆるやかに償却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・各保有施設の管理については、平成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令和元年度策定の個別施設管理計画をもとに長寿命化を図ることとしている。今後はこうした管理計画に基づいた改修を実施していくが、状況に合わせて計画自体を適宜見直ししていくとともに近い将来町内小学校の再編による新校舎の建設も検討されており、こうした財政需要に備えるとともに施設整備に係る負担を平準化し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年度の財政力指数は前年度と同一となった。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若干ではあるが県及び全国平均値を下回っており、引き続き自主財源の確保に努め、各種経費の見直しを行い、更に健全な財政運営を目指す。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38946</xdr:rowOff>
    </xdr:from>
    <xdr:to>
      <xdr:col>23</xdr:col>
      <xdr:colOff>133350</xdr:colOff>
      <xdr:row>43</xdr:row>
      <xdr:rowOff>38946</xdr:rowOff>
    </xdr:to>
    <xdr:cxnSp macro="">
      <xdr:nvCxnSpPr>
        <xdr:cNvPr id="68" name="直線コネクタ 67"/>
        <xdr:cNvCxnSpPr/>
      </xdr:nvCxnSpPr>
      <xdr:spPr>
        <a:xfrm>
          <a:off x="4114800" y="741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30904</xdr:rowOff>
    </xdr:from>
    <xdr:to>
      <xdr:col>19</xdr:col>
      <xdr:colOff>133350</xdr:colOff>
      <xdr:row>43</xdr:row>
      <xdr:rowOff>38946</xdr:rowOff>
    </xdr:to>
    <xdr:cxnSp macro="">
      <xdr:nvCxnSpPr>
        <xdr:cNvPr id="71" name="直線コネクタ 70"/>
        <xdr:cNvCxnSpPr/>
      </xdr:nvCxnSpPr>
      <xdr:spPr>
        <a:xfrm>
          <a:off x="3225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46990</xdr:rowOff>
    </xdr:to>
    <xdr:cxnSp macro="">
      <xdr:nvCxnSpPr>
        <xdr:cNvPr id="74" name="直線コネクタ 73"/>
        <xdr:cNvCxnSpPr/>
      </xdr:nvCxnSpPr>
      <xdr:spPr>
        <a:xfrm flipV="1">
          <a:off x="2336800" y="740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7" name="直線コネクタ 76"/>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87" name="楕円 86"/>
        <xdr:cNvSpPr/>
      </xdr:nvSpPr>
      <xdr:spPr>
        <a:xfrm>
          <a:off x="4902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4673</xdr:rowOff>
    </xdr:from>
    <xdr:ext cx="762000" cy="259045"/>
    <xdr:sp macro="" textlink="">
      <xdr:nvSpPr>
        <xdr:cNvPr id="88" name="財政力該当値テキスト"/>
        <xdr:cNvSpPr txBox="1"/>
      </xdr:nvSpPr>
      <xdr:spPr>
        <a:xfrm>
          <a:off x="50419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159596</xdr:rowOff>
    </xdr:from>
    <xdr:to>
      <xdr:col>19</xdr:col>
      <xdr:colOff>184150</xdr:colOff>
      <xdr:row>43</xdr:row>
      <xdr:rowOff>89746</xdr:rowOff>
    </xdr:to>
    <xdr:sp macro="" textlink="">
      <xdr:nvSpPr>
        <xdr:cNvPr id="89" name="楕円 88"/>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90" name="テキスト ボックス 89"/>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3" name="楕円 92"/>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94" name="テキスト ボックス 93"/>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5" name="楕円 94"/>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6" name="テキスト ボックス 95"/>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人件費及び物件費の経常的支出が増加したことにより、経常収支比率は対前年度＋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人件費については、定員適正化計画に基づいた職員採用により、ここ数カ年増加傾向となっており、今後も増加が見込まれる。また物件費では需用費（</a:t>
          </a:r>
          <a:r>
            <a:rPr kumimoji="1" lang="en-US" altLang="ja-JP" sz="1300">
              <a:latin typeface="ＭＳ Ｐゴシック" panose="020B0600070205080204" pitchFamily="50" charset="-128"/>
              <a:ea typeface="ＭＳ Ｐゴシック" panose="020B0600070205080204" pitchFamily="50" charset="-128"/>
            </a:rPr>
            <a:t>11,444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ポイント）及び委託料の増加（</a:t>
          </a:r>
          <a:r>
            <a:rPr kumimoji="1" lang="en-US" altLang="ja-JP" sz="1300">
              <a:latin typeface="ＭＳ Ｐゴシック" panose="020B0600070205080204" pitchFamily="50" charset="-128"/>
              <a:ea typeface="ＭＳ Ｐゴシック" panose="020B0600070205080204" pitchFamily="50" charset="-128"/>
            </a:rPr>
            <a:t>19,810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ポイント）が上昇の要因となっている。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現状の支出状況を見直すとともに経常経費の歳出抑制に努め、限られた一般財源を有効活用していく必要がある。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155448</xdr:rowOff>
    </xdr:to>
    <xdr:cxnSp macro="">
      <xdr:nvCxnSpPr>
        <xdr:cNvPr id="129" name="直線コネクタ 128"/>
        <xdr:cNvCxnSpPr/>
      </xdr:nvCxnSpPr>
      <xdr:spPr>
        <a:xfrm>
          <a:off x="4114800" y="107177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64</xdr:row>
      <xdr:rowOff>10414</xdr:rowOff>
    </xdr:to>
    <xdr:cxnSp macro="">
      <xdr:nvCxnSpPr>
        <xdr:cNvPr id="132" name="直線コネクタ 131"/>
        <xdr:cNvCxnSpPr/>
      </xdr:nvCxnSpPr>
      <xdr:spPr>
        <a:xfrm flipV="1">
          <a:off x="3225800" y="1071778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10414</xdr:rowOff>
    </xdr:to>
    <xdr:cxnSp macro="">
      <xdr:nvCxnSpPr>
        <xdr:cNvPr id="135" name="直線コネクタ 134"/>
        <xdr:cNvCxnSpPr/>
      </xdr:nvCxnSpPr>
      <xdr:spPr>
        <a:xfrm>
          <a:off x="2336800" y="108673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66040</xdr:rowOff>
    </xdr:to>
    <xdr:cxnSp macro="">
      <xdr:nvCxnSpPr>
        <xdr:cNvPr id="138" name="直線コネクタ 137"/>
        <xdr:cNvCxnSpPr/>
      </xdr:nvCxnSpPr>
      <xdr:spPr>
        <a:xfrm>
          <a:off x="1447800" y="1086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49"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37084</xdr:rowOff>
    </xdr:from>
    <xdr:to>
      <xdr:col>19</xdr:col>
      <xdr:colOff>184150</xdr:colOff>
      <xdr:row>62</xdr:row>
      <xdr:rowOff>138684</xdr:rowOff>
    </xdr:to>
    <xdr:sp macro="" textlink="">
      <xdr:nvSpPr>
        <xdr:cNvPr id="150" name="楕円 149"/>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51" name="テキスト ボックス 150"/>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2" name="楕円 151"/>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45991</xdr:rowOff>
    </xdr:from>
    <xdr:ext cx="762000" cy="259045"/>
    <xdr:sp macro="" textlink="">
      <xdr:nvSpPr>
        <xdr:cNvPr id="153" name="テキスト ボックス 152"/>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4" name="楕円 153"/>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5" name="テキスト ボックス 154"/>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7" name="テキスト ボックス 156"/>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4,567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職員定数条例に則り適正な水準を保っているが、多様な行政サービスに対応すべく、定められた範囲内で採用増となっているため微増傾向にある。物件費では、需用費・委託料が増加傾向であり、経常経費の見直しや委託業務の精査を行い、歳出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88711</xdr:rowOff>
    </xdr:from>
    <xdr:to>
      <xdr:col>23</xdr:col>
      <xdr:colOff>133350</xdr:colOff>
      <xdr:row>81</xdr:row>
      <xdr:rowOff>107077</xdr:rowOff>
    </xdr:to>
    <xdr:cxnSp macro="">
      <xdr:nvCxnSpPr>
        <xdr:cNvPr id="192" name="直線コネクタ 191"/>
        <xdr:cNvCxnSpPr/>
      </xdr:nvCxnSpPr>
      <xdr:spPr>
        <a:xfrm>
          <a:off x="4114800" y="13976161"/>
          <a:ext cx="8382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81254</xdr:rowOff>
    </xdr:from>
    <xdr:to>
      <xdr:col>19</xdr:col>
      <xdr:colOff>133350</xdr:colOff>
      <xdr:row>81</xdr:row>
      <xdr:rowOff>88711</xdr:rowOff>
    </xdr:to>
    <xdr:cxnSp macro="">
      <xdr:nvCxnSpPr>
        <xdr:cNvPr id="195" name="直線コネクタ 194"/>
        <xdr:cNvCxnSpPr/>
      </xdr:nvCxnSpPr>
      <xdr:spPr>
        <a:xfrm>
          <a:off x="3225800" y="1396870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38354</xdr:rowOff>
    </xdr:from>
    <xdr:to>
      <xdr:col>15</xdr:col>
      <xdr:colOff>82550</xdr:colOff>
      <xdr:row>81</xdr:row>
      <xdr:rowOff>81254</xdr:rowOff>
    </xdr:to>
    <xdr:cxnSp macro="">
      <xdr:nvCxnSpPr>
        <xdr:cNvPr id="198" name="直線コネクタ 197"/>
        <xdr:cNvCxnSpPr/>
      </xdr:nvCxnSpPr>
      <xdr:spPr>
        <a:xfrm>
          <a:off x="2336800" y="13925804"/>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23878</xdr:rowOff>
    </xdr:from>
    <xdr:to>
      <xdr:col>11</xdr:col>
      <xdr:colOff>31750</xdr:colOff>
      <xdr:row>81</xdr:row>
      <xdr:rowOff>38354</xdr:rowOff>
    </xdr:to>
    <xdr:cxnSp macro="">
      <xdr:nvCxnSpPr>
        <xdr:cNvPr id="201" name="直線コネクタ 200"/>
        <xdr:cNvCxnSpPr/>
      </xdr:nvCxnSpPr>
      <xdr:spPr>
        <a:xfrm>
          <a:off x="1447800" y="13911328"/>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56277</xdr:rowOff>
    </xdr:from>
    <xdr:to>
      <xdr:col>23</xdr:col>
      <xdr:colOff>184150</xdr:colOff>
      <xdr:row>81</xdr:row>
      <xdr:rowOff>157877</xdr:rowOff>
    </xdr:to>
    <xdr:sp macro="" textlink="">
      <xdr:nvSpPr>
        <xdr:cNvPr id="211" name="楕円 210"/>
        <xdr:cNvSpPr/>
      </xdr:nvSpPr>
      <xdr:spPr>
        <a:xfrm>
          <a:off x="4902200" y="13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72804</xdr:rowOff>
    </xdr:from>
    <xdr:ext cx="762000" cy="259045"/>
    <xdr:sp macro="" textlink="">
      <xdr:nvSpPr>
        <xdr:cNvPr id="212" name="人件費・物件費等の状況該当値テキスト"/>
        <xdr:cNvSpPr txBox="1"/>
      </xdr:nvSpPr>
      <xdr:spPr>
        <a:xfrm>
          <a:off x="5041900" y="1378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37911</xdr:rowOff>
    </xdr:from>
    <xdr:to>
      <xdr:col>19</xdr:col>
      <xdr:colOff>184150</xdr:colOff>
      <xdr:row>81</xdr:row>
      <xdr:rowOff>139511</xdr:rowOff>
    </xdr:to>
    <xdr:sp macro="" textlink="">
      <xdr:nvSpPr>
        <xdr:cNvPr id="213" name="楕円 212"/>
        <xdr:cNvSpPr/>
      </xdr:nvSpPr>
      <xdr:spPr>
        <a:xfrm>
          <a:off x="4064000" y="139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149688</xdr:rowOff>
    </xdr:from>
    <xdr:ext cx="736600" cy="259045"/>
    <xdr:sp macro="" textlink="">
      <xdr:nvSpPr>
        <xdr:cNvPr id="214" name="テキスト ボックス 213"/>
        <xdr:cNvSpPr txBox="1"/>
      </xdr:nvSpPr>
      <xdr:spPr>
        <a:xfrm>
          <a:off x="3733800" y="1369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30454</xdr:rowOff>
    </xdr:from>
    <xdr:to>
      <xdr:col>15</xdr:col>
      <xdr:colOff>133350</xdr:colOff>
      <xdr:row>81</xdr:row>
      <xdr:rowOff>132054</xdr:rowOff>
    </xdr:to>
    <xdr:sp macro="" textlink="">
      <xdr:nvSpPr>
        <xdr:cNvPr id="215" name="楕円 214"/>
        <xdr:cNvSpPr/>
      </xdr:nvSpPr>
      <xdr:spPr>
        <a:xfrm>
          <a:off x="3175000" y="139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142231</xdr:rowOff>
    </xdr:from>
    <xdr:ext cx="762000" cy="259045"/>
    <xdr:sp macro="" textlink="">
      <xdr:nvSpPr>
        <xdr:cNvPr id="216" name="テキスト ボックス 215"/>
        <xdr:cNvSpPr txBox="1"/>
      </xdr:nvSpPr>
      <xdr:spPr>
        <a:xfrm>
          <a:off x="2844800" y="136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159004</xdr:rowOff>
    </xdr:from>
    <xdr:to>
      <xdr:col>11</xdr:col>
      <xdr:colOff>82550</xdr:colOff>
      <xdr:row>81</xdr:row>
      <xdr:rowOff>89154</xdr:rowOff>
    </xdr:to>
    <xdr:sp macro="" textlink="">
      <xdr:nvSpPr>
        <xdr:cNvPr id="217" name="楕円 216"/>
        <xdr:cNvSpPr/>
      </xdr:nvSpPr>
      <xdr:spPr>
        <a:xfrm>
          <a:off x="2286000" y="138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99331</xdr:rowOff>
    </xdr:from>
    <xdr:ext cx="762000" cy="259045"/>
    <xdr:sp macro="" textlink="">
      <xdr:nvSpPr>
        <xdr:cNvPr id="218" name="テキスト ボックス 217"/>
        <xdr:cNvSpPr txBox="1"/>
      </xdr:nvSpPr>
      <xdr:spPr>
        <a:xfrm>
          <a:off x="1955800" y="136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144528</xdr:rowOff>
    </xdr:from>
    <xdr:to>
      <xdr:col>7</xdr:col>
      <xdr:colOff>31750</xdr:colOff>
      <xdr:row>81</xdr:row>
      <xdr:rowOff>74678</xdr:rowOff>
    </xdr:to>
    <xdr:sp macro="" textlink="">
      <xdr:nvSpPr>
        <xdr:cNvPr id="219" name="楕円 218"/>
        <xdr:cNvSpPr/>
      </xdr:nvSpPr>
      <xdr:spPr>
        <a:xfrm>
          <a:off x="1397000" y="1386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84855</xdr:rowOff>
    </xdr:from>
    <xdr:ext cx="762000" cy="259045"/>
    <xdr:sp macro="" textlink="">
      <xdr:nvSpPr>
        <xdr:cNvPr id="220" name="テキスト ボックス 219"/>
        <xdr:cNvSpPr txBox="1"/>
      </xdr:nvSpPr>
      <xdr:spPr>
        <a:xfrm>
          <a:off x="1066800" y="1362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ラスパイレス指数は前年度とほぼ同水準となった。今後も引き続き民間企業等の平均給与状況を注視し、適正な給与水準の維持に努める。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88295</xdr:rowOff>
    </xdr:to>
    <xdr:cxnSp macro="">
      <xdr:nvCxnSpPr>
        <xdr:cNvPr id="256" name="直線コネクタ 255"/>
        <xdr:cNvCxnSpPr/>
      </xdr:nvCxnSpPr>
      <xdr:spPr>
        <a:xfrm>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76805</xdr:rowOff>
    </xdr:to>
    <xdr:cxnSp macro="">
      <xdr:nvCxnSpPr>
        <xdr:cNvPr id="259" name="直線コネクタ 258"/>
        <xdr:cNvCxnSpPr/>
      </xdr:nvCxnSpPr>
      <xdr:spPr>
        <a:xfrm>
          <a:off x="15290800" y="144211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84</xdr:row>
      <xdr:rowOff>19352</xdr:rowOff>
    </xdr:to>
    <xdr:cxnSp macro="">
      <xdr:nvCxnSpPr>
        <xdr:cNvPr id="262" name="直線コネクタ 261"/>
        <xdr:cNvCxnSpPr/>
      </xdr:nvCxnSpPr>
      <xdr:spPr>
        <a:xfrm>
          <a:off x="14401800" y="143522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121859</xdr:rowOff>
    </xdr:to>
    <xdr:cxnSp macro="">
      <xdr:nvCxnSpPr>
        <xdr:cNvPr id="265" name="直線コネクタ 264"/>
        <xdr:cNvCxnSpPr/>
      </xdr:nvCxnSpPr>
      <xdr:spPr>
        <a:xfrm>
          <a:off x="13512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9" name="テキスト ボックス 26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37495</xdr:rowOff>
    </xdr:from>
    <xdr:to>
      <xdr:col>81</xdr:col>
      <xdr:colOff>95250</xdr:colOff>
      <xdr:row>84</xdr:row>
      <xdr:rowOff>139095</xdr:rowOff>
    </xdr:to>
    <xdr:sp macro="" textlink="">
      <xdr:nvSpPr>
        <xdr:cNvPr id="275" name="楕円 274"/>
        <xdr:cNvSpPr/>
      </xdr:nvSpPr>
      <xdr:spPr>
        <a:xfrm>
          <a:off x="169672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54022</xdr:rowOff>
    </xdr:from>
    <xdr:ext cx="762000" cy="259045"/>
    <xdr:sp macro="" textlink="">
      <xdr:nvSpPr>
        <xdr:cNvPr id="276" name="給与水準   （国との比較）該当値テキスト"/>
        <xdr:cNvSpPr txBox="1"/>
      </xdr:nvSpPr>
      <xdr:spPr>
        <a:xfrm>
          <a:off x="171069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7" name="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78" name="テキスト ボックス 277"/>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79" name="楕円 278"/>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0" name="テキスト ボックス 27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1" name="楕円 280"/>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2" name="テキスト ボックス 28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3" name="楕円 282"/>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4" name="テキスト ボックス 283"/>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前述、人件費欄でも述べたが職員定数条例及び定員適正化計画（</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～）に則った定員管理を行っているが、多様化する住民サービスや多くのニーズに応えるため定められた範囲内で職員を増員しており、今後</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人当たりの職員数は増加していくと考えられる。ただし、計画上増員は令和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年度までとなっており、以降は同水準で推移していく見込みである。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11726</xdr:rowOff>
    </xdr:to>
    <xdr:cxnSp macro="">
      <xdr:nvCxnSpPr>
        <xdr:cNvPr id="319" name="直線コネクタ 318"/>
        <xdr:cNvCxnSpPr/>
      </xdr:nvCxnSpPr>
      <xdr:spPr>
        <a:xfrm>
          <a:off x="16179800" y="1029631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158242</xdr:rowOff>
    </xdr:from>
    <xdr:to>
      <xdr:col>77</xdr:col>
      <xdr:colOff>44450</xdr:colOff>
      <xdr:row>60</xdr:row>
      <xdr:rowOff>9313</xdr:rowOff>
    </xdr:to>
    <xdr:cxnSp macro="">
      <xdr:nvCxnSpPr>
        <xdr:cNvPr id="322" name="直線コネクタ 321"/>
        <xdr:cNvCxnSpPr/>
      </xdr:nvCxnSpPr>
      <xdr:spPr>
        <a:xfrm>
          <a:off x="15290800" y="1027379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158242</xdr:rowOff>
    </xdr:to>
    <xdr:cxnSp macro="">
      <xdr:nvCxnSpPr>
        <xdr:cNvPr id="325" name="直線コネクタ 324"/>
        <xdr:cNvCxnSpPr/>
      </xdr:nvCxnSpPr>
      <xdr:spPr>
        <a:xfrm>
          <a:off x="14401800" y="1026011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134917</xdr:rowOff>
    </xdr:from>
    <xdr:to>
      <xdr:col>68</xdr:col>
      <xdr:colOff>152400</xdr:colOff>
      <xdr:row>59</xdr:row>
      <xdr:rowOff>144569</xdr:rowOff>
    </xdr:to>
    <xdr:cxnSp macro="">
      <xdr:nvCxnSpPr>
        <xdr:cNvPr id="328" name="直線コネクタ 327"/>
        <xdr:cNvCxnSpPr/>
      </xdr:nvCxnSpPr>
      <xdr:spPr>
        <a:xfrm>
          <a:off x="13512800" y="102504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132376</xdr:rowOff>
    </xdr:from>
    <xdr:to>
      <xdr:col>81</xdr:col>
      <xdr:colOff>95250</xdr:colOff>
      <xdr:row>60</xdr:row>
      <xdr:rowOff>62526</xdr:rowOff>
    </xdr:to>
    <xdr:sp macro="" textlink="">
      <xdr:nvSpPr>
        <xdr:cNvPr id="338" name="楕円 337"/>
        <xdr:cNvSpPr/>
      </xdr:nvSpPr>
      <xdr:spPr>
        <a:xfrm>
          <a:off x="169672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148903</xdr:rowOff>
    </xdr:from>
    <xdr:ext cx="762000" cy="259045"/>
    <xdr:sp macro="" textlink="">
      <xdr:nvSpPr>
        <xdr:cNvPr id="339" name="定員管理の状況該当値テキスト"/>
        <xdr:cNvSpPr txBox="1"/>
      </xdr:nvSpPr>
      <xdr:spPr>
        <a:xfrm>
          <a:off x="17106900" y="1009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40" name="楕円 339"/>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41" name="テキスト ボックス 340"/>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107442</xdr:rowOff>
    </xdr:from>
    <xdr:to>
      <xdr:col>73</xdr:col>
      <xdr:colOff>44450</xdr:colOff>
      <xdr:row>60</xdr:row>
      <xdr:rowOff>37592</xdr:rowOff>
    </xdr:to>
    <xdr:sp macro="" textlink="">
      <xdr:nvSpPr>
        <xdr:cNvPr id="342" name="楕円 341"/>
        <xdr:cNvSpPr/>
      </xdr:nvSpPr>
      <xdr:spPr>
        <a:xfrm>
          <a:off x="15240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47769</xdr:rowOff>
    </xdr:from>
    <xdr:ext cx="762000" cy="259045"/>
    <xdr:sp macro="" textlink="">
      <xdr:nvSpPr>
        <xdr:cNvPr id="343" name="テキスト ボックス 342"/>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93769</xdr:rowOff>
    </xdr:from>
    <xdr:to>
      <xdr:col>68</xdr:col>
      <xdr:colOff>203200</xdr:colOff>
      <xdr:row>60</xdr:row>
      <xdr:rowOff>23919</xdr:rowOff>
    </xdr:to>
    <xdr:sp macro="" textlink="">
      <xdr:nvSpPr>
        <xdr:cNvPr id="344" name="楕円 343"/>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34096</xdr:rowOff>
    </xdr:from>
    <xdr:ext cx="762000" cy="259045"/>
    <xdr:sp macro="" textlink="">
      <xdr:nvSpPr>
        <xdr:cNvPr id="345" name="テキスト ボックス 344"/>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84117</xdr:rowOff>
    </xdr:from>
    <xdr:to>
      <xdr:col>64</xdr:col>
      <xdr:colOff>152400</xdr:colOff>
      <xdr:row>60</xdr:row>
      <xdr:rowOff>14267</xdr:rowOff>
    </xdr:to>
    <xdr:sp macro="" textlink="">
      <xdr:nvSpPr>
        <xdr:cNvPr id="346" name="楕円 345"/>
        <xdr:cNvSpPr/>
      </xdr:nvSpPr>
      <xdr:spPr>
        <a:xfrm>
          <a:off x="134620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24444</xdr:rowOff>
    </xdr:from>
    <xdr:ext cx="762000" cy="259045"/>
    <xdr:sp macro="" textlink="">
      <xdr:nvSpPr>
        <xdr:cNvPr id="347" name="テキスト ボックス 346"/>
        <xdr:cNvSpPr txBox="1"/>
      </xdr:nvSpPr>
      <xdr:spPr>
        <a:xfrm>
          <a:off x="13131800" y="99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ポイントとなり、類似団体平均に近い比率となったが依然県及び全国平均より高い数値となっている。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実質公債費比率が比較的高水準で推移しているのは、各種事業に対する地方債の借り入れが集中しているためであり、元利償還金も増加傾向にあるため今後も微増が見込まれる。ただし、借り入れに関しては交付税措置のある地方債に限定しており、今後も同様の基準で計画的な発行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149981</xdr:rowOff>
    </xdr:to>
    <xdr:cxnSp macro="">
      <xdr:nvCxnSpPr>
        <xdr:cNvPr id="384" name="直線コネクタ 383"/>
        <xdr:cNvCxnSpPr/>
      </xdr:nvCxnSpPr>
      <xdr:spPr>
        <a:xfrm flipV="1">
          <a:off x="16179800" y="6893076"/>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35983</xdr:rowOff>
    </xdr:to>
    <xdr:cxnSp macro="">
      <xdr:nvCxnSpPr>
        <xdr:cNvPr id="387" name="直線コネクタ 386"/>
        <xdr:cNvCxnSpPr/>
      </xdr:nvCxnSpPr>
      <xdr:spPr>
        <a:xfrm flipV="1">
          <a:off x="15290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35983</xdr:rowOff>
    </xdr:to>
    <xdr:cxnSp macro="">
      <xdr:nvCxnSpPr>
        <xdr:cNvPr id="390" name="直線コネクタ 389"/>
        <xdr:cNvCxnSpPr/>
      </xdr:nvCxnSpPr>
      <xdr:spPr>
        <a:xfrm>
          <a:off x="14401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3" name="直線コネクタ 392"/>
        <xdr:cNvCxnSpPr/>
      </xdr:nvCxnSpPr>
      <xdr:spPr>
        <a:xfrm>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3" name="楕円 402"/>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127803</xdr:rowOff>
    </xdr:from>
    <xdr:ext cx="762000" cy="259045"/>
    <xdr:sp macro="" textlink="">
      <xdr:nvSpPr>
        <xdr:cNvPr id="404" name="公債費負担の状況該当値テキスト"/>
        <xdr:cNvSpPr txBox="1"/>
      </xdr:nvSpPr>
      <xdr:spPr>
        <a:xfrm>
          <a:off x="17106900" y="68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05" name="楕円 404"/>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406" name="テキスト ボックス 405"/>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7" name="楕円 406"/>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8" name="テキスト ボックス 40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0" name="テキスト ボックス 409"/>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1" name="楕円 410"/>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2" name="テキスト ボックス 411"/>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将来負担比率は昨年度に引き続き</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これは地方債元金利子の継続的な償還及び過度の発行抑制によるものである。また、基金については目的にあった運用を実施しており、計画的な積み立て及び財政調整基金の取り崩しを行っていないことによる影響も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しかし、施設改修等投資的経費の増加が見込まれており、それに伴う地方債の発行を予定しているため、財政措置（交付税）を十分考慮したうえで借り入れを行う必要がある。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8"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ポイントとなっており、昨年度と大きな変化はない。ただし、令和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年度施行の会計年度任用職員制度及び職員の増加による影響で今後上昇する見込みである。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多様な行政サービスに対応しつつ、いたずらに人件費を増加させないよう努める。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157480</xdr:rowOff>
    </xdr:to>
    <xdr:cxnSp macro="">
      <xdr:nvCxnSpPr>
        <xdr:cNvPr id="66" name="直線コネクタ 65"/>
        <xdr:cNvCxnSpPr/>
      </xdr:nvCxnSpPr>
      <xdr:spPr>
        <a:xfrm>
          <a:off x="3987800" y="6276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38</xdr:row>
      <xdr:rowOff>5080</xdr:rowOff>
    </xdr:to>
    <xdr:cxnSp macro="">
      <xdr:nvCxnSpPr>
        <xdr:cNvPr id="69" name="直線コネクタ 68"/>
        <xdr:cNvCxnSpPr/>
      </xdr:nvCxnSpPr>
      <xdr:spPr>
        <a:xfrm flipV="1">
          <a:off x="3098800" y="6276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5080</xdr:rowOff>
    </xdr:to>
    <xdr:cxnSp macro="">
      <xdr:nvCxnSpPr>
        <xdr:cNvPr id="72" name="直線コネクタ 71"/>
        <xdr:cNvCxnSpPr/>
      </xdr:nvCxnSpPr>
      <xdr:spPr>
        <a:xfrm>
          <a:off x="2209800" y="6375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92710</xdr:rowOff>
    </xdr:to>
    <xdr:cxnSp macro="">
      <xdr:nvCxnSpPr>
        <xdr:cNvPr id="75" name="直線コネクタ 74"/>
        <xdr:cNvCxnSpPr/>
      </xdr:nvCxnSpPr>
      <xdr:spPr>
        <a:xfrm flipV="1">
          <a:off x="1320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ポイントとなっており、増加した要因は需用費及び委託料の増による。なお、物件費としての水準は類似団体、県、全国平均を下回っている。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物件費の中でも委託料が多くのウェイトを占めており、各業務遂行においては欠かすことの出来ない費用であるが、現委託体系を見直す等直営可能な部分をシフトするなど経費削減に努める。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116114</xdr:rowOff>
    </xdr:from>
    <xdr:to>
      <xdr:col>82</xdr:col>
      <xdr:colOff>107950</xdr:colOff>
      <xdr:row>15</xdr:row>
      <xdr:rowOff>75293</xdr:rowOff>
    </xdr:to>
    <xdr:cxnSp macro="">
      <xdr:nvCxnSpPr>
        <xdr:cNvPr id="129" name="直線コネクタ 128"/>
        <xdr:cNvCxnSpPr/>
      </xdr:nvCxnSpPr>
      <xdr:spPr>
        <a:xfrm>
          <a:off x="15671800" y="2516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137886</xdr:rowOff>
    </xdr:to>
    <xdr:cxnSp macro="">
      <xdr:nvCxnSpPr>
        <xdr:cNvPr id="132" name="直線コネクタ 131"/>
        <xdr:cNvCxnSpPr/>
      </xdr:nvCxnSpPr>
      <xdr:spPr>
        <a:xfrm flipV="1">
          <a:off x="14782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137886</xdr:rowOff>
    </xdr:to>
    <xdr:cxnSp macro="">
      <xdr:nvCxnSpPr>
        <xdr:cNvPr id="135" name="直線コネクタ 134"/>
        <xdr:cNvCxnSpPr/>
      </xdr:nvCxnSpPr>
      <xdr:spPr>
        <a:xfrm>
          <a:off x="13893800" y="2451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9979</xdr:rowOff>
    </xdr:to>
    <xdr:cxnSp macro="">
      <xdr:nvCxnSpPr>
        <xdr:cNvPr id="138" name="直線コネクタ 137"/>
        <xdr:cNvCxnSpPr/>
      </xdr:nvCxnSpPr>
      <xdr:spPr>
        <a:xfrm flipV="1">
          <a:off x="13004800" y="2451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4" name="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ポイントとなっている。若干増加しているが、第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こども園運営委託事業（＋</a:t>
          </a:r>
          <a:r>
            <a:rPr kumimoji="1" lang="en-US" altLang="ja-JP" sz="1300">
              <a:latin typeface="ＭＳ Ｐゴシック" panose="020B0600070205080204" pitchFamily="50" charset="-128"/>
              <a:ea typeface="ＭＳ Ｐゴシック" panose="020B0600070205080204" pitchFamily="50" charset="-128"/>
            </a:rPr>
            <a:t>3,166</a:t>
          </a:r>
          <a:r>
            <a:rPr kumimoji="1" lang="ja-JP" altLang="en-US" sz="1300">
              <a:latin typeface="ＭＳ Ｐゴシック" panose="020B0600070205080204" pitchFamily="50" charset="-128"/>
              <a:ea typeface="ＭＳ Ｐゴシック" panose="020B0600070205080204" pitchFamily="50" charset="-128"/>
            </a:rPr>
            <a:t>千円）、老人福祉施設入所措置事業（＋</a:t>
          </a:r>
          <a:r>
            <a:rPr kumimoji="1" lang="en-US" altLang="ja-JP" sz="1300">
              <a:latin typeface="ＭＳ Ｐゴシック" panose="020B0600070205080204" pitchFamily="50" charset="-128"/>
              <a:ea typeface="ＭＳ Ｐゴシック" panose="020B0600070205080204" pitchFamily="50" charset="-128"/>
            </a:rPr>
            <a:t>2,385</a:t>
          </a:r>
          <a:r>
            <a:rPr kumimoji="1" lang="ja-JP" altLang="en-US" sz="1300">
              <a:latin typeface="ＭＳ Ｐゴシック" panose="020B0600070205080204" pitchFamily="50" charset="-128"/>
              <a:ea typeface="ＭＳ Ｐゴシック" panose="020B0600070205080204" pitchFamily="50" charset="-128"/>
            </a:rPr>
            <a:t>千円）の増加が主な要因である。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扶助費においては今後、社会福祉・児童福祉ともに増加すると考えられ、行政サービスとして不可欠な部分であるため、必要な財源を確保しつつ漏れなく運営していく。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12700</xdr:rowOff>
    </xdr:to>
    <xdr:cxnSp macro="">
      <xdr:nvCxnSpPr>
        <xdr:cNvPr id="189" name="直線コネクタ 188"/>
        <xdr:cNvCxnSpPr/>
      </xdr:nvCxnSpPr>
      <xdr:spPr>
        <a:xfrm>
          <a:off x="3987800" y="9944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0</xdr:rowOff>
    </xdr:to>
    <xdr:cxnSp macro="">
      <xdr:nvCxnSpPr>
        <xdr:cNvPr id="192" name="直線コネクタ 191"/>
        <xdr:cNvCxnSpPr/>
      </xdr:nvCxnSpPr>
      <xdr:spPr>
        <a:xfrm>
          <a:off x="3098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158750</xdr:rowOff>
    </xdr:to>
    <xdr:cxnSp macro="">
      <xdr:nvCxnSpPr>
        <xdr:cNvPr id="195" name="直線コネクタ 194"/>
        <xdr:cNvCxnSpPr/>
      </xdr:nvCxnSpPr>
      <xdr:spPr>
        <a:xfrm>
          <a:off x="2209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8" name="直線コネクタ 197"/>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8" name="楕円 207"/>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9"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0" name="楕円 209"/>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1" name="テキスト ボックス 210"/>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2" name="楕円 211"/>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3" name="テキスト ボックス 212"/>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4" name="楕円 213"/>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5" name="テキスト ボックス 21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6" name="楕円 215"/>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7" name="テキスト ボックス 216"/>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その他は繰出金となっており、今回減少したのは各特別会計への繰出額が減少したことによる（国保・介護・後期・下水・農集各事業への繰出の総額が減少）。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今後、下水道事業会計の公債費がピークに達することもあり、繰出金は増加する見込みである。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148227</xdr:rowOff>
    </xdr:from>
    <xdr:to>
      <xdr:col>82</xdr:col>
      <xdr:colOff>107950</xdr:colOff>
      <xdr:row>58</xdr:row>
      <xdr:rowOff>15966</xdr:rowOff>
    </xdr:to>
    <xdr:cxnSp macro="">
      <xdr:nvCxnSpPr>
        <xdr:cNvPr id="252" name="直線コネクタ 251"/>
        <xdr:cNvCxnSpPr/>
      </xdr:nvCxnSpPr>
      <xdr:spPr>
        <a:xfrm flipV="1">
          <a:off x="15671800" y="99208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15966</xdr:rowOff>
    </xdr:from>
    <xdr:to>
      <xdr:col>78</xdr:col>
      <xdr:colOff>69850</xdr:colOff>
      <xdr:row>58</xdr:row>
      <xdr:rowOff>61685</xdr:rowOff>
    </xdr:to>
    <xdr:cxnSp macro="">
      <xdr:nvCxnSpPr>
        <xdr:cNvPr id="255" name="直線コネクタ 254"/>
        <xdr:cNvCxnSpPr/>
      </xdr:nvCxnSpPr>
      <xdr:spPr>
        <a:xfrm flipV="1">
          <a:off x="14782800" y="99600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22497</xdr:rowOff>
    </xdr:from>
    <xdr:to>
      <xdr:col>73</xdr:col>
      <xdr:colOff>180975</xdr:colOff>
      <xdr:row>58</xdr:row>
      <xdr:rowOff>61685</xdr:rowOff>
    </xdr:to>
    <xdr:cxnSp macro="">
      <xdr:nvCxnSpPr>
        <xdr:cNvPr id="258" name="直線コネクタ 257"/>
        <xdr:cNvCxnSpPr/>
      </xdr:nvCxnSpPr>
      <xdr:spPr>
        <a:xfrm>
          <a:off x="13893800" y="99665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58</xdr:row>
      <xdr:rowOff>22497</xdr:rowOff>
    </xdr:to>
    <xdr:cxnSp macro="">
      <xdr:nvCxnSpPr>
        <xdr:cNvPr id="261" name="直線コネクタ 260"/>
        <xdr:cNvCxnSpPr/>
      </xdr:nvCxnSpPr>
      <xdr:spPr>
        <a:xfrm>
          <a:off x="13004800" y="99274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1" name="楕円 270"/>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2"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136616</xdr:rowOff>
    </xdr:from>
    <xdr:to>
      <xdr:col>78</xdr:col>
      <xdr:colOff>120650</xdr:colOff>
      <xdr:row>58</xdr:row>
      <xdr:rowOff>66766</xdr:rowOff>
    </xdr:to>
    <xdr:sp macro="" textlink="">
      <xdr:nvSpPr>
        <xdr:cNvPr id="273" name="楕円 272"/>
        <xdr:cNvSpPr/>
      </xdr:nvSpPr>
      <xdr:spPr>
        <a:xfrm>
          <a:off x="15621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51543</xdr:rowOff>
    </xdr:from>
    <xdr:ext cx="736600" cy="259045"/>
    <xdr:sp macro="" textlink="">
      <xdr:nvSpPr>
        <xdr:cNvPr id="274" name="テキスト ボックス 273"/>
        <xdr:cNvSpPr txBox="1"/>
      </xdr:nvSpPr>
      <xdr:spPr>
        <a:xfrm>
          <a:off x="15290800" y="99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5" name="楕円 274"/>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6" name="テキスト ボックス 275"/>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77" name="楕円 276"/>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78" name="テキスト ボックス 277"/>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79" name="楕円 278"/>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80" name="テキスト ボックス 279"/>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大部分は一部事務組合への負担金、各団体への補助金、ふるさと納税謝礼品で構成されている。今後は一部事務組合において施設整備改修を実施するため負担金が増加すると考えられる。ふるさと納税においては、大きな動きはないため本年度並で推移していくと考えられ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104140</xdr:rowOff>
    </xdr:to>
    <xdr:cxnSp macro="">
      <xdr:nvCxnSpPr>
        <xdr:cNvPr id="310" name="直線コネクタ 309"/>
        <xdr:cNvCxnSpPr/>
      </xdr:nvCxnSpPr>
      <xdr:spPr>
        <a:xfrm>
          <a:off x="15671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13" name="直線コネクタ 312"/>
        <xdr:cNvCxnSpPr/>
      </xdr:nvCxnSpPr>
      <xdr:spPr>
        <a:xfrm flipV="1">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140716</xdr:rowOff>
    </xdr:to>
    <xdr:cxnSp macro="">
      <xdr:nvCxnSpPr>
        <xdr:cNvPr id="316" name="直線コネクタ 315"/>
        <xdr:cNvCxnSpPr/>
      </xdr:nvCxnSpPr>
      <xdr:spPr>
        <a:xfrm flipV="1">
          <a:off x="13893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140716</xdr:rowOff>
    </xdr:to>
    <xdr:cxnSp macro="">
      <xdr:nvCxnSpPr>
        <xdr:cNvPr id="319" name="直線コネクタ 318"/>
        <xdr:cNvCxnSpPr/>
      </xdr:nvCxnSpPr>
      <xdr:spPr>
        <a:xfrm>
          <a:off x="13004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0"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2" name="テキスト ボックス 33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3" name="楕円 332"/>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4" name="テキスト ボックス 333"/>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6" name="テキスト ボックス 33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8" name="テキスト ボックス 33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であり、類似団体、県及び全国平均と比較して低い水準である。これは地方債の借り入れを慎重に行ってきた結果であるが、施設の老朽化等に対応するための投資的経費が増加すると考えられ、それに伴う地方債の借り入れも増え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今後の地方債については従来通り慎重に検討するとともに、交付税措置を十分考慮し有利な借り入れとなるよう努める。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53848</xdr:rowOff>
    </xdr:to>
    <xdr:cxnSp macro="">
      <xdr:nvCxnSpPr>
        <xdr:cNvPr id="368" name="直線コネクタ 367"/>
        <xdr:cNvCxnSpPr/>
      </xdr:nvCxnSpPr>
      <xdr:spPr>
        <a:xfrm flipV="1">
          <a:off x="3987800" y="130383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90424</xdr:rowOff>
    </xdr:to>
    <xdr:cxnSp macro="">
      <xdr:nvCxnSpPr>
        <xdr:cNvPr id="371" name="直線コネクタ 370"/>
        <xdr:cNvCxnSpPr/>
      </xdr:nvCxnSpPr>
      <xdr:spPr>
        <a:xfrm flipV="1">
          <a:off x="3098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99568</xdr:rowOff>
    </xdr:to>
    <xdr:cxnSp macro="">
      <xdr:nvCxnSpPr>
        <xdr:cNvPr id="374" name="直線コネクタ 373"/>
        <xdr:cNvCxnSpPr/>
      </xdr:nvCxnSpPr>
      <xdr:spPr>
        <a:xfrm flipV="1">
          <a:off x="2209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127000</xdr:rowOff>
    </xdr:to>
    <xdr:cxnSp macro="">
      <xdr:nvCxnSpPr>
        <xdr:cNvPr id="377" name="直線コネクタ 376"/>
        <xdr:cNvCxnSpPr/>
      </xdr:nvCxnSpPr>
      <xdr:spPr>
        <a:xfrm flipV="1">
          <a:off x="1320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81" name="テキスト ボックス 380"/>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7" name="楕円 386"/>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8"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9" name="楕円 388"/>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90" name="テキスト ボックス 389"/>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1" name="楕円 390"/>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2" name="テキスト ボックス 39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3" name="楕円 392"/>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4" name="テキスト ボックス 393"/>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5" name="楕円 39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6" name="テキスト ボックス 395"/>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ポイントとなった。類似団体及び県平均より若干高いが、今後、施設改修等に係る地方債の発行を予定しており公債費が増加すると見込まれているため、公債費以外の割合は減少すると考えられる。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なお公債費以外では、人件費・繰出金・物件費・補助費等が主要な要因となっている。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65278</xdr:rowOff>
    </xdr:to>
    <xdr:cxnSp macro="">
      <xdr:nvCxnSpPr>
        <xdr:cNvPr id="427" name="直線コネクタ 426"/>
        <xdr:cNvCxnSpPr/>
      </xdr:nvCxnSpPr>
      <xdr:spPr>
        <a:xfrm>
          <a:off x="15671800" y="131572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170435</xdr:rowOff>
    </xdr:to>
    <xdr:cxnSp macro="">
      <xdr:nvCxnSpPr>
        <xdr:cNvPr id="430" name="直線コネクタ 429"/>
        <xdr:cNvCxnSpPr/>
      </xdr:nvCxnSpPr>
      <xdr:spPr>
        <a:xfrm flipV="1">
          <a:off x="14782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170435</xdr:rowOff>
    </xdr:to>
    <xdr:cxnSp macro="">
      <xdr:nvCxnSpPr>
        <xdr:cNvPr id="433" name="直線コネクタ 432"/>
        <xdr:cNvCxnSpPr/>
      </xdr:nvCxnSpPr>
      <xdr:spPr>
        <a:xfrm>
          <a:off x="13893800" y="132532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51563</xdr:rowOff>
    </xdr:to>
    <xdr:cxnSp macro="">
      <xdr:nvCxnSpPr>
        <xdr:cNvPr id="436" name="直線コネクタ 435"/>
        <xdr:cNvCxnSpPr/>
      </xdr:nvCxnSpPr>
      <xdr:spPr>
        <a:xfrm>
          <a:off x="13004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6" name="楕円 44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8" name="楕円 447"/>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9" name="テキスト ボックス 448"/>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4" name="楕円 45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5" name="テキスト ボックス 45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99797</xdr:rowOff>
    </xdr:from>
    <xdr:to>
      <xdr:col>29</xdr:col>
      <xdr:colOff>127000</xdr:colOff>
      <xdr:row>18</xdr:row>
      <xdr:rowOff>116530</xdr:rowOff>
    </xdr:to>
    <xdr:cxnSp macro="">
      <xdr:nvCxnSpPr>
        <xdr:cNvPr id="50" name="直線コネクタ 49"/>
        <xdr:cNvCxnSpPr/>
      </xdr:nvCxnSpPr>
      <xdr:spPr bwMode="auto">
        <a:xfrm flipV="1">
          <a:off x="5003800" y="3233522"/>
          <a:ext cx="647700" cy="16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111318</xdr:rowOff>
    </xdr:from>
    <xdr:to>
      <xdr:col>26</xdr:col>
      <xdr:colOff>50800</xdr:colOff>
      <xdr:row>18</xdr:row>
      <xdr:rowOff>116530</xdr:rowOff>
    </xdr:to>
    <xdr:cxnSp macro="">
      <xdr:nvCxnSpPr>
        <xdr:cNvPr id="53" name="直線コネクタ 52"/>
        <xdr:cNvCxnSpPr/>
      </xdr:nvCxnSpPr>
      <xdr:spPr bwMode="auto">
        <a:xfrm>
          <a:off x="4305300" y="3245043"/>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111318</xdr:rowOff>
    </xdr:from>
    <xdr:to>
      <xdr:col>22</xdr:col>
      <xdr:colOff>114300</xdr:colOff>
      <xdr:row>18</xdr:row>
      <xdr:rowOff>124828</xdr:rowOff>
    </xdr:to>
    <xdr:cxnSp macro="">
      <xdr:nvCxnSpPr>
        <xdr:cNvPr id="56" name="直線コネクタ 55"/>
        <xdr:cNvCxnSpPr/>
      </xdr:nvCxnSpPr>
      <xdr:spPr bwMode="auto">
        <a:xfrm flipV="1">
          <a:off x="3606800" y="3245043"/>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124828</xdr:rowOff>
    </xdr:from>
    <xdr:to>
      <xdr:col>18</xdr:col>
      <xdr:colOff>177800</xdr:colOff>
      <xdr:row>18</xdr:row>
      <xdr:rowOff>150172</xdr:rowOff>
    </xdr:to>
    <xdr:cxnSp macro="">
      <xdr:nvCxnSpPr>
        <xdr:cNvPr id="59" name="直線コネクタ 58"/>
        <xdr:cNvCxnSpPr/>
      </xdr:nvCxnSpPr>
      <xdr:spPr bwMode="auto">
        <a:xfrm flipV="1">
          <a:off x="2908300" y="3258553"/>
          <a:ext cx="698500" cy="2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48997</xdr:rowOff>
    </xdr:from>
    <xdr:to>
      <xdr:col>29</xdr:col>
      <xdr:colOff>177800</xdr:colOff>
      <xdr:row>18</xdr:row>
      <xdr:rowOff>150597</xdr:rowOff>
    </xdr:to>
    <xdr:sp macro="" textlink="">
      <xdr:nvSpPr>
        <xdr:cNvPr id="69" name="楕円 68"/>
        <xdr:cNvSpPr/>
      </xdr:nvSpPr>
      <xdr:spPr bwMode="auto">
        <a:xfrm>
          <a:off x="5600700" y="318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21074</xdr:rowOff>
    </xdr:from>
    <xdr:ext cx="762000" cy="259045"/>
    <xdr:sp macro="" textlink="">
      <xdr:nvSpPr>
        <xdr:cNvPr id="70" name="人口1人当たり決算額の推移該当値テキスト130"/>
        <xdr:cNvSpPr txBox="1"/>
      </xdr:nvSpPr>
      <xdr:spPr>
        <a:xfrm>
          <a:off x="5740400" y="31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65730</xdr:rowOff>
    </xdr:from>
    <xdr:to>
      <xdr:col>26</xdr:col>
      <xdr:colOff>101600</xdr:colOff>
      <xdr:row>18</xdr:row>
      <xdr:rowOff>167330</xdr:rowOff>
    </xdr:to>
    <xdr:sp macro="" textlink="">
      <xdr:nvSpPr>
        <xdr:cNvPr id="71" name="楕円 70"/>
        <xdr:cNvSpPr/>
      </xdr:nvSpPr>
      <xdr:spPr bwMode="auto">
        <a:xfrm>
          <a:off x="4953000" y="319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152107</xdr:rowOff>
    </xdr:from>
    <xdr:ext cx="736600" cy="259045"/>
    <xdr:sp macro="" textlink="">
      <xdr:nvSpPr>
        <xdr:cNvPr id="72" name="テキスト ボックス 71"/>
        <xdr:cNvSpPr txBox="1"/>
      </xdr:nvSpPr>
      <xdr:spPr>
        <a:xfrm>
          <a:off x="4622800" y="328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60518</xdr:rowOff>
    </xdr:from>
    <xdr:to>
      <xdr:col>22</xdr:col>
      <xdr:colOff>165100</xdr:colOff>
      <xdr:row>18</xdr:row>
      <xdr:rowOff>162118</xdr:rowOff>
    </xdr:to>
    <xdr:sp macro="" textlink="">
      <xdr:nvSpPr>
        <xdr:cNvPr id="73" name="楕円 72"/>
        <xdr:cNvSpPr/>
      </xdr:nvSpPr>
      <xdr:spPr bwMode="auto">
        <a:xfrm>
          <a:off x="4254500" y="319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146895</xdr:rowOff>
    </xdr:from>
    <xdr:ext cx="762000" cy="259045"/>
    <xdr:sp macro="" textlink="">
      <xdr:nvSpPr>
        <xdr:cNvPr id="74" name="テキスト ボックス 73"/>
        <xdr:cNvSpPr txBox="1"/>
      </xdr:nvSpPr>
      <xdr:spPr>
        <a:xfrm>
          <a:off x="3924300" y="32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74028</xdr:rowOff>
    </xdr:from>
    <xdr:to>
      <xdr:col>19</xdr:col>
      <xdr:colOff>38100</xdr:colOff>
      <xdr:row>19</xdr:row>
      <xdr:rowOff>4178</xdr:rowOff>
    </xdr:to>
    <xdr:sp macro="" textlink="">
      <xdr:nvSpPr>
        <xdr:cNvPr id="75" name="楕円 74"/>
        <xdr:cNvSpPr/>
      </xdr:nvSpPr>
      <xdr:spPr bwMode="auto">
        <a:xfrm>
          <a:off x="35560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160405</xdr:rowOff>
    </xdr:from>
    <xdr:ext cx="762000" cy="259045"/>
    <xdr:sp macro="" textlink="">
      <xdr:nvSpPr>
        <xdr:cNvPr id="76" name="テキスト ボックス 75"/>
        <xdr:cNvSpPr txBox="1"/>
      </xdr:nvSpPr>
      <xdr:spPr>
        <a:xfrm>
          <a:off x="3225800" y="32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99372</xdr:rowOff>
    </xdr:from>
    <xdr:to>
      <xdr:col>15</xdr:col>
      <xdr:colOff>101600</xdr:colOff>
      <xdr:row>19</xdr:row>
      <xdr:rowOff>29522</xdr:rowOff>
    </xdr:to>
    <xdr:sp macro="" textlink="">
      <xdr:nvSpPr>
        <xdr:cNvPr id="77" name="楕円 76"/>
        <xdr:cNvSpPr/>
      </xdr:nvSpPr>
      <xdr:spPr bwMode="auto">
        <a:xfrm>
          <a:off x="2857500" y="323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14299</xdr:rowOff>
    </xdr:from>
    <xdr:ext cx="762000" cy="259045"/>
    <xdr:sp macro="" textlink="">
      <xdr:nvSpPr>
        <xdr:cNvPr id="78" name="テキスト ボックス 77"/>
        <xdr:cNvSpPr txBox="1"/>
      </xdr:nvSpPr>
      <xdr:spPr>
        <a:xfrm>
          <a:off x="2527300" y="33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127629</xdr:rowOff>
    </xdr:from>
    <xdr:to>
      <xdr:col>29</xdr:col>
      <xdr:colOff>127000</xdr:colOff>
      <xdr:row>37</xdr:row>
      <xdr:rowOff>4566</xdr:rowOff>
    </xdr:to>
    <xdr:cxnSp macro="">
      <xdr:nvCxnSpPr>
        <xdr:cNvPr id="112" name="直線コネクタ 111"/>
        <xdr:cNvCxnSpPr/>
      </xdr:nvCxnSpPr>
      <xdr:spPr bwMode="auto">
        <a:xfrm>
          <a:off x="5003800" y="7080879"/>
          <a:ext cx="647700" cy="4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108903</xdr:rowOff>
    </xdr:from>
    <xdr:to>
      <xdr:col>26</xdr:col>
      <xdr:colOff>50800</xdr:colOff>
      <xdr:row>36</xdr:row>
      <xdr:rowOff>127629</xdr:rowOff>
    </xdr:to>
    <xdr:cxnSp macro="">
      <xdr:nvCxnSpPr>
        <xdr:cNvPr id="115" name="直線コネクタ 114"/>
        <xdr:cNvCxnSpPr/>
      </xdr:nvCxnSpPr>
      <xdr:spPr bwMode="auto">
        <a:xfrm>
          <a:off x="4305300" y="7062153"/>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67526</xdr:rowOff>
    </xdr:from>
    <xdr:to>
      <xdr:col>22</xdr:col>
      <xdr:colOff>114300</xdr:colOff>
      <xdr:row>36</xdr:row>
      <xdr:rowOff>108903</xdr:rowOff>
    </xdr:to>
    <xdr:cxnSp macro="">
      <xdr:nvCxnSpPr>
        <xdr:cNvPr id="118" name="直線コネクタ 117"/>
        <xdr:cNvCxnSpPr/>
      </xdr:nvCxnSpPr>
      <xdr:spPr bwMode="auto">
        <a:xfrm>
          <a:off x="3606800" y="7020776"/>
          <a:ext cx="6985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67526</xdr:rowOff>
    </xdr:from>
    <xdr:to>
      <xdr:col>18</xdr:col>
      <xdr:colOff>177800</xdr:colOff>
      <xdr:row>36</xdr:row>
      <xdr:rowOff>94082</xdr:rowOff>
    </xdr:to>
    <xdr:cxnSp macro="">
      <xdr:nvCxnSpPr>
        <xdr:cNvPr id="121" name="直線コネクタ 120"/>
        <xdr:cNvCxnSpPr/>
      </xdr:nvCxnSpPr>
      <xdr:spPr bwMode="auto">
        <a:xfrm flipV="1">
          <a:off x="2908300" y="7020776"/>
          <a:ext cx="698500" cy="2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125216</xdr:rowOff>
    </xdr:from>
    <xdr:to>
      <xdr:col>29</xdr:col>
      <xdr:colOff>177800</xdr:colOff>
      <xdr:row>37</xdr:row>
      <xdr:rowOff>55366</xdr:rowOff>
    </xdr:to>
    <xdr:sp macro="" textlink="">
      <xdr:nvSpPr>
        <xdr:cNvPr id="131" name="楕円 130"/>
        <xdr:cNvSpPr/>
      </xdr:nvSpPr>
      <xdr:spPr bwMode="auto">
        <a:xfrm>
          <a:off x="5600700" y="707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97293</xdr:rowOff>
    </xdr:from>
    <xdr:ext cx="762000" cy="259045"/>
    <xdr:sp macro="" textlink="">
      <xdr:nvSpPr>
        <xdr:cNvPr id="132" name="人口1人当たり決算額の推移該当値テキスト445"/>
        <xdr:cNvSpPr txBox="1"/>
      </xdr:nvSpPr>
      <xdr:spPr>
        <a:xfrm>
          <a:off x="5740400" y="70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76829</xdr:rowOff>
    </xdr:from>
    <xdr:to>
      <xdr:col>26</xdr:col>
      <xdr:colOff>101600</xdr:colOff>
      <xdr:row>37</xdr:row>
      <xdr:rowOff>6979</xdr:rowOff>
    </xdr:to>
    <xdr:sp macro="" textlink="">
      <xdr:nvSpPr>
        <xdr:cNvPr id="133" name="楕円 132"/>
        <xdr:cNvSpPr/>
      </xdr:nvSpPr>
      <xdr:spPr bwMode="auto">
        <a:xfrm>
          <a:off x="4953000" y="7030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163206</xdr:rowOff>
    </xdr:from>
    <xdr:ext cx="736600" cy="259045"/>
    <xdr:sp macro="" textlink="">
      <xdr:nvSpPr>
        <xdr:cNvPr id="134" name="テキスト ボックス 133"/>
        <xdr:cNvSpPr txBox="1"/>
      </xdr:nvSpPr>
      <xdr:spPr>
        <a:xfrm>
          <a:off x="4622800" y="711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58103</xdr:rowOff>
    </xdr:from>
    <xdr:to>
      <xdr:col>22</xdr:col>
      <xdr:colOff>165100</xdr:colOff>
      <xdr:row>36</xdr:row>
      <xdr:rowOff>159703</xdr:rowOff>
    </xdr:to>
    <xdr:sp macro="" textlink="">
      <xdr:nvSpPr>
        <xdr:cNvPr id="135" name="楕円 134"/>
        <xdr:cNvSpPr/>
      </xdr:nvSpPr>
      <xdr:spPr bwMode="auto">
        <a:xfrm>
          <a:off x="4254500" y="70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144480</xdr:rowOff>
    </xdr:from>
    <xdr:ext cx="762000" cy="259045"/>
    <xdr:sp macro="" textlink="">
      <xdr:nvSpPr>
        <xdr:cNvPr id="136" name="テキスト ボックス 135"/>
        <xdr:cNvSpPr txBox="1"/>
      </xdr:nvSpPr>
      <xdr:spPr>
        <a:xfrm>
          <a:off x="3924300" y="70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16726</xdr:rowOff>
    </xdr:from>
    <xdr:to>
      <xdr:col>19</xdr:col>
      <xdr:colOff>38100</xdr:colOff>
      <xdr:row>36</xdr:row>
      <xdr:rowOff>118326</xdr:rowOff>
    </xdr:to>
    <xdr:sp macro="" textlink="">
      <xdr:nvSpPr>
        <xdr:cNvPr id="137" name="楕円 136"/>
        <xdr:cNvSpPr/>
      </xdr:nvSpPr>
      <xdr:spPr bwMode="auto">
        <a:xfrm>
          <a:off x="3556000" y="69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128503</xdr:rowOff>
    </xdr:from>
    <xdr:ext cx="762000" cy="259045"/>
    <xdr:sp macro="" textlink="">
      <xdr:nvSpPr>
        <xdr:cNvPr id="138" name="テキスト ボックス 137"/>
        <xdr:cNvSpPr txBox="1"/>
      </xdr:nvSpPr>
      <xdr:spPr>
        <a:xfrm>
          <a:off x="3225800" y="673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43282</xdr:rowOff>
    </xdr:from>
    <xdr:to>
      <xdr:col>15</xdr:col>
      <xdr:colOff>101600</xdr:colOff>
      <xdr:row>36</xdr:row>
      <xdr:rowOff>144882</xdr:rowOff>
    </xdr:to>
    <xdr:sp macro="" textlink="">
      <xdr:nvSpPr>
        <xdr:cNvPr id="139" name="楕円 138"/>
        <xdr:cNvSpPr/>
      </xdr:nvSpPr>
      <xdr:spPr bwMode="auto">
        <a:xfrm>
          <a:off x="2857500" y="699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155059</xdr:rowOff>
    </xdr:from>
    <xdr:ext cx="762000" cy="259045"/>
    <xdr:sp macro="" textlink="">
      <xdr:nvSpPr>
        <xdr:cNvPr id="140" name="テキスト ボックス 139"/>
        <xdr:cNvSpPr txBox="1"/>
      </xdr:nvSpPr>
      <xdr:spPr>
        <a:xfrm>
          <a:off x="2527300" y="67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32358</xdr:rowOff>
    </xdr:from>
    <xdr:to>
      <xdr:col>24</xdr:col>
      <xdr:colOff>63500</xdr:colOff>
      <xdr:row>37</xdr:row>
      <xdr:rowOff>53353</xdr:rowOff>
    </xdr:to>
    <xdr:cxnSp macro="">
      <xdr:nvCxnSpPr>
        <xdr:cNvPr id="59" name="直線コネクタ 58"/>
        <xdr:cNvCxnSpPr/>
      </xdr:nvCxnSpPr>
      <xdr:spPr>
        <a:xfrm flipV="1">
          <a:off x="3797300" y="6376008"/>
          <a:ext cx="8382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40479</xdr:rowOff>
    </xdr:from>
    <xdr:to>
      <xdr:col>19</xdr:col>
      <xdr:colOff>177800</xdr:colOff>
      <xdr:row>37</xdr:row>
      <xdr:rowOff>53353</xdr:rowOff>
    </xdr:to>
    <xdr:cxnSp macro="">
      <xdr:nvCxnSpPr>
        <xdr:cNvPr id="62" name="直線コネクタ 61"/>
        <xdr:cNvCxnSpPr/>
      </xdr:nvCxnSpPr>
      <xdr:spPr>
        <a:xfrm>
          <a:off x="2908300" y="6384129"/>
          <a:ext cx="889000" cy="1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40479</xdr:rowOff>
    </xdr:from>
    <xdr:to>
      <xdr:col>15</xdr:col>
      <xdr:colOff>50800</xdr:colOff>
      <xdr:row>37</xdr:row>
      <xdr:rowOff>55639</xdr:rowOff>
    </xdr:to>
    <xdr:cxnSp macro="">
      <xdr:nvCxnSpPr>
        <xdr:cNvPr id="65" name="直線コネクタ 64"/>
        <xdr:cNvCxnSpPr/>
      </xdr:nvCxnSpPr>
      <xdr:spPr>
        <a:xfrm flipV="1">
          <a:off x="2019300" y="6384129"/>
          <a:ext cx="889000" cy="1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55639</xdr:rowOff>
    </xdr:from>
    <xdr:to>
      <xdr:col>10</xdr:col>
      <xdr:colOff>114300</xdr:colOff>
      <xdr:row>37</xdr:row>
      <xdr:rowOff>79871</xdr:rowOff>
    </xdr:to>
    <xdr:cxnSp macro="">
      <xdr:nvCxnSpPr>
        <xdr:cNvPr id="68" name="直線コネクタ 67"/>
        <xdr:cNvCxnSpPr/>
      </xdr:nvCxnSpPr>
      <xdr:spPr>
        <a:xfrm flipV="1">
          <a:off x="1130300" y="639928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153008</xdr:rowOff>
    </xdr:from>
    <xdr:to>
      <xdr:col>24</xdr:col>
      <xdr:colOff>114300</xdr:colOff>
      <xdr:row>37</xdr:row>
      <xdr:rowOff>83158</xdr:rowOff>
    </xdr:to>
    <xdr:sp macro="" textlink="">
      <xdr:nvSpPr>
        <xdr:cNvPr id="78" name="楕円 77"/>
        <xdr:cNvSpPr/>
      </xdr:nvSpPr>
      <xdr:spPr>
        <a:xfrm>
          <a:off x="4584700" y="6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131435</xdr:rowOff>
    </xdr:from>
    <xdr:ext cx="534377" cy="259045"/>
    <xdr:sp macro="" textlink="">
      <xdr:nvSpPr>
        <xdr:cNvPr id="79" name="人件費該当値テキスト"/>
        <xdr:cNvSpPr txBox="1"/>
      </xdr:nvSpPr>
      <xdr:spPr>
        <a:xfrm>
          <a:off x="4686300" y="63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2553</xdr:rowOff>
    </xdr:from>
    <xdr:to>
      <xdr:col>20</xdr:col>
      <xdr:colOff>38100</xdr:colOff>
      <xdr:row>37</xdr:row>
      <xdr:rowOff>104153</xdr:rowOff>
    </xdr:to>
    <xdr:sp macro="" textlink="">
      <xdr:nvSpPr>
        <xdr:cNvPr id="80" name="楕円 79"/>
        <xdr:cNvSpPr/>
      </xdr:nvSpPr>
      <xdr:spPr>
        <a:xfrm>
          <a:off x="3746500" y="63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95280</xdr:rowOff>
    </xdr:from>
    <xdr:ext cx="534377" cy="259045"/>
    <xdr:sp macro="" textlink="">
      <xdr:nvSpPr>
        <xdr:cNvPr id="81" name="テキスト ボックス 80"/>
        <xdr:cNvSpPr txBox="1"/>
      </xdr:nvSpPr>
      <xdr:spPr>
        <a:xfrm>
          <a:off x="3530111" y="64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161129</xdr:rowOff>
    </xdr:from>
    <xdr:to>
      <xdr:col>15</xdr:col>
      <xdr:colOff>101600</xdr:colOff>
      <xdr:row>37</xdr:row>
      <xdr:rowOff>91279</xdr:rowOff>
    </xdr:to>
    <xdr:sp macro="" textlink="">
      <xdr:nvSpPr>
        <xdr:cNvPr id="82" name="楕円 81"/>
        <xdr:cNvSpPr/>
      </xdr:nvSpPr>
      <xdr:spPr>
        <a:xfrm>
          <a:off x="2857500" y="63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82406</xdr:rowOff>
    </xdr:from>
    <xdr:ext cx="534377" cy="259045"/>
    <xdr:sp macro="" textlink="">
      <xdr:nvSpPr>
        <xdr:cNvPr id="83" name="テキスト ボックス 82"/>
        <xdr:cNvSpPr txBox="1"/>
      </xdr:nvSpPr>
      <xdr:spPr>
        <a:xfrm>
          <a:off x="2641111" y="64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4839</xdr:rowOff>
    </xdr:from>
    <xdr:to>
      <xdr:col>10</xdr:col>
      <xdr:colOff>165100</xdr:colOff>
      <xdr:row>37</xdr:row>
      <xdr:rowOff>106439</xdr:rowOff>
    </xdr:to>
    <xdr:sp macro="" textlink="">
      <xdr:nvSpPr>
        <xdr:cNvPr id="84" name="楕円 83"/>
        <xdr:cNvSpPr/>
      </xdr:nvSpPr>
      <xdr:spPr>
        <a:xfrm>
          <a:off x="1968500" y="63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97566</xdr:rowOff>
    </xdr:from>
    <xdr:ext cx="534377" cy="259045"/>
    <xdr:sp macro="" textlink="">
      <xdr:nvSpPr>
        <xdr:cNvPr id="85" name="テキスト ボックス 84"/>
        <xdr:cNvSpPr txBox="1"/>
      </xdr:nvSpPr>
      <xdr:spPr>
        <a:xfrm>
          <a:off x="1752111" y="64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29071</xdr:rowOff>
    </xdr:from>
    <xdr:to>
      <xdr:col>6</xdr:col>
      <xdr:colOff>38100</xdr:colOff>
      <xdr:row>37</xdr:row>
      <xdr:rowOff>130671</xdr:rowOff>
    </xdr:to>
    <xdr:sp macro="" textlink="">
      <xdr:nvSpPr>
        <xdr:cNvPr id="86" name="楕円 85"/>
        <xdr:cNvSpPr/>
      </xdr:nvSpPr>
      <xdr:spPr>
        <a:xfrm>
          <a:off x="1079500" y="63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121798</xdr:rowOff>
    </xdr:from>
    <xdr:ext cx="534377" cy="259045"/>
    <xdr:sp macro="" textlink="">
      <xdr:nvSpPr>
        <xdr:cNvPr id="87" name="テキスト ボックス 86"/>
        <xdr:cNvSpPr txBox="1"/>
      </xdr:nvSpPr>
      <xdr:spPr>
        <a:xfrm>
          <a:off x="863111" y="64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167854</xdr:rowOff>
    </xdr:from>
    <xdr:to>
      <xdr:col>24</xdr:col>
      <xdr:colOff>63500</xdr:colOff>
      <xdr:row>57</xdr:row>
      <xdr:rowOff>6014</xdr:rowOff>
    </xdr:to>
    <xdr:cxnSp macro="">
      <xdr:nvCxnSpPr>
        <xdr:cNvPr id="114" name="直線コネクタ 113"/>
        <xdr:cNvCxnSpPr/>
      </xdr:nvCxnSpPr>
      <xdr:spPr>
        <a:xfrm flipV="1">
          <a:off x="3797300" y="9769054"/>
          <a:ext cx="838200" cy="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6014</xdr:rowOff>
    </xdr:from>
    <xdr:to>
      <xdr:col>19</xdr:col>
      <xdr:colOff>177800</xdr:colOff>
      <xdr:row>57</xdr:row>
      <xdr:rowOff>16110</xdr:rowOff>
    </xdr:to>
    <xdr:cxnSp macro="">
      <xdr:nvCxnSpPr>
        <xdr:cNvPr id="117" name="直線コネクタ 116"/>
        <xdr:cNvCxnSpPr/>
      </xdr:nvCxnSpPr>
      <xdr:spPr>
        <a:xfrm flipV="1">
          <a:off x="2908300" y="9778664"/>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16110</xdr:rowOff>
    </xdr:from>
    <xdr:to>
      <xdr:col>15</xdr:col>
      <xdr:colOff>50800</xdr:colOff>
      <xdr:row>57</xdr:row>
      <xdr:rowOff>57139</xdr:rowOff>
    </xdr:to>
    <xdr:cxnSp macro="">
      <xdr:nvCxnSpPr>
        <xdr:cNvPr id="120" name="直線コネクタ 119"/>
        <xdr:cNvCxnSpPr/>
      </xdr:nvCxnSpPr>
      <xdr:spPr>
        <a:xfrm flipV="1">
          <a:off x="2019300" y="9788760"/>
          <a:ext cx="889000" cy="4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57139</xdr:rowOff>
    </xdr:from>
    <xdr:to>
      <xdr:col>10</xdr:col>
      <xdr:colOff>114300</xdr:colOff>
      <xdr:row>57</xdr:row>
      <xdr:rowOff>63412</xdr:rowOff>
    </xdr:to>
    <xdr:cxnSp macro="">
      <xdr:nvCxnSpPr>
        <xdr:cNvPr id="123" name="直線コネクタ 122"/>
        <xdr:cNvCxnSpPr/>
      </xdr:nvCxnSpPr>
      <xdr:spPr>
        <a:xfrm flipV="1">
          <a:off x="1130300" y="9829789"/>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117054</xdr:rowOff>
    </xdr:from>
    <xdr:to>
      <xdr:col>24</xdr:col>
      <xdr:colOff>114300</xdr:colOff>
      <xdr:row>57</xdr:row>
      <xdr:rowOff>47204</xdr:rowOff>
    </xdr:to>
    <xdr:sp macro="" textlink="">
      <xdr:nvSpPr>
        <xdr:cNvPr id="133" name="楕円 132"/>
        <xdr:cNvSpPr/>
      </xdr:nvSpPr>
      <xdr:spPr>
        <a:xfrm>
          <a:off x="4584700" y="97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31981</xdr:rowOff>
    </xdr:from>
    <xdr:ext cx="534377" cy="259045"/>
    <xdr:sp macro="" textlink="">
      <xdr:nvSpPr>
        <xdr:cNvPr id="134" name="物件費該当値テキスト"/>
        <xdr:cNvSpPr txBox="1"/>
      </xdr:nvSpPr>
      <xdr:spPr>
        <a:xfrm>
          <a:off x="4686300" y="96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126664</xdr:rowOff>
    </xdr:from>
    <xdr:to>
      <xdr:col>20</xdr:col>
      <xdr:colOff>38100</xdr:colOff>
      <xdr:row>57</xdr:row>
      <xdr:rowOff>56814</xdr:rowOff>
    </xdr:to>
    <xdr:sp macro="" textlink="">
      <xdr:nvSpPr>
        <xdr:cNvPr id="135" name="楕円 134"/>
        <xdr:cNvSpPr/>
      </xdr:nvSpPr>
      <xdr:spPr>
        <a:xfrm>
          <a:off x="3746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47941</xdr:rowOff>
    </xdr:from>
    <xdr:ext cx="534377" cy="259045"/>
    <xdr:sp macro="" textlink="">
      <xdr:nvSpPr>
        <xdr:cNvPr id="136" name="テキスト ボックス 135"/>
        <xdr:cNvSpPr txBox="1"/>
      </xdr:nvSpPr>
      <xdr:spPr>
        <a:xfrm>
          <a:off x="3530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136760</xdr:rowOff>
    </xdr:from>
    <xdr:to>
      <xdr:col>15</xdr:col>
      <xdr:colOff>101600</xdr:colOff>
      <xdr:row>57</xdr:row>
      <xdr:rowOff>66910</xdr:rowOff>
    </xdr:to>
    <xdr:sp macro="" textlink="">
      <xdr:nvSpPr>
        <xdr:cNvPr id="137" name="楕円 136"/>
        <xdr:cNvSpPr/>
      </xdr:nvSpPr>
      <xdr:spPr>
        <a:xfrm>
          <a:off x="2857500" y="97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58037</xdr:rowOff>
    </xdr:from>
    <xdr:ext cx="534377" cy="259045"/>
    <xdr:sp macro="" textlink="">
      <xdr:nvSpPr>
        <xdr:cNvPr id="138" name="テキスト ボックス 137"/>
        <xdr:cNvSpPr txBox="1"/>
      </xdr:nvSpPr>
      <xdr:spPr>
        <a:xfrm>
          <a:off x="2641111" y="98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6339</xdr:rowOff>
    </xdr:from>
    <xdr:to>
      <xdr:col>10</xdr:col>
      <xdr:colOff>165100</xdr:colOff>
      <xdr:row>57</xdr:row>
      <xdr:rowOff>107939</xdr:rowOff>
    </xdr:to>
    <xdr:sp macro="" textlink="">
      <xdr:nvSpPr>
        <xdr:cNvPr id="139" name="楕円 138"/>
        <xdr:cNvSpPr/>
      </xdr:nvSpPr>
      <xdr:spPr>
        <a:xfrm>
          <a:off x="1968500" y="97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99066</xdr:rowOff>
    </xdr:from>
    <xdr:ext cx="534377" cy="259045"/>
    <xdr:sp macro="" textlink="">
      <xdr:nvSpPr>
        <xdr:cNvPr id="140" name="テキスト ボックス 139"/>
        <xdr:cNvSpPr txBox="1"/>
      </xdr:nvSpPr>
      <xdr:spPr>
        <a:xfrm>
          <a:off x="1752111" y="98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xdr:rowOff>
    </xdr:from>
    <xdr:to>
      <xdr:col>6</xdr:col>
      <xdr:colOff>38100</xdr:colOff>
      <xdr:row>57</xdr:row>
      <xdr:rowOff>114212</xdr:rowOff>
    </xdr:to>
    <xdr:sp macro="" textlink="">
      <xdr:nvSpPr>
        <xdr:cNvPr id="141" name="楕円 140"/>
        <xdr:cNvSpPr/>
      </xdr:nvSpPr>
      <xdr:spPr>
        <a:xfrm>
          <a:off x="1079500" y="97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105339</xdr:rowOff>
    </xdr:from>
    <xdr:ext cx="534377" cy="259045"/>
    <xdr:sp macro="" textlink="">
      <xdr:nvSpPr>
        <xdr:cNvPr id="142" name="テキスト ボックス 141"/>
        <xdr:cNvSpPr txBox="1"/>
      </xdr:nvSpPr>
      <xdr:spPr>
        <a:xfrm>
          <a:off x="863111" y="98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77932</xdr:rowOff>
    </xdr:from>
    <xdr:to>
      <xdr:col>24</xdr:col>
      <xdr:colOff>63500</xdr:colOff>
      <xdr:row>78</xdr:row>
      <xdr:rowOff>83967</xdr:rowOff>
    </xdr:to>
    <xdr:cxnSp macro="">
      <xdr:nvCxnSpPr>
        <xdr:cNvPr id="169" name="直線コネクタ 168"/>
        <xdr:cNvCxnSpPr/>
      </xdr:nvCxnSpPr>
      <xdr:spPr>
        <a:xfrm flipV="1">
          <a:off x="3797300" y="13451032"/>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83967</xdr:rowOff>
    </xdr:from>
    <xdr:to>
      <xdr:col>19</xdr:col>
      <xdr:colOff>177800</xdr:colOff>
      <xdr:row>78</xdr:row>
      <xdr:rowOff>93659</xdr:rowOff>
    </xdr:to>
    <xdr:cxnSp macro="">
      <xdr:nvCxnSpPr>
        <xdr:cNvPr id="172" name="直線コネクタ 171"/>
        <xdr:cNvCxnSpPr/>
      </xdr:nvCxnSpPr>
      <xdr:spPr>
        <a:xfrm flipV="1">
          <a:off x="2908300" y="13457067"/>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93659</xdr:rowOff>
    </xdr:from>
    <xdr:to>
      <xdr:col>15</xdr:col>
      <xdr:colOff>50800</xdr:colOff>
      <xdr:row>78</xdr:row>
      <xdr:rowOff>96061</xdr:rowOff>
    </xdr:to>
    <xdr:cxnSp macro="">
      <xdr:nvCxnSpPr>
        <xdr:cNvPr id="175" name="直線コネクタ 174"/>
        <xdr:cNvCxnSpPr/>
      </xdr:nvCxnSpPr>
      <xdr:spPr>
        <a:xfrm flipV="1">
          <a:off x="2019300" y="13466759"/>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94483</xdr:rowOff>
    </xdr:from>
    <xdr:to>
      <xdr:col>10</xdr:col>
      <xdr:colOff>114300</xdr:colOff>
      <xdr:row>78</xdr:row>
      <xdr:rowOff>96061</xdr:rowOff>
    </xdr:to>
    <xdr:cxnSp macro="">
      <xdr:nvCxnSpPr>
        <xdr:cNvPr id="178" name="直線コネクタ 177"/>
        <xdr:cNvCxnSpPr/>
      </xdr:nvCxnSpPr>
      <xdr:spPr>
        <a:xfrm>
          <a:off x="1130300" y="1346758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27132</xdr:rowOff>
    </xdr:from>
    <xdr:to>
      <xdr:col>24</xdr:col>
      <xdr:colOff>114300</xdr:colOff>
      <xdr:row>78</xdr:row>
      <xdr:rowOff>128732</xdr:rowOff>
    </xdr:to>
    <xdr:sp macro="" textlink="">
      <xdr:nvSpPr>
        <xdr:cNvPr id="188" name="楕円 187"/>
        <xdr:cNvSpPr/>
      </xdr:nvSpPr>
      <xdr:spPr>
        <a:xfrm>
          <a:off x="45847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113509</xdr:rowOff>
    </xdr:from>
    <xdr:ext cx="469744" cy="259045"/>
    <xdr:sp macro="" textlink="">
      <xdr:nvSpPr>
        <xdr:cNvPr id="189" name="維持補修費該当値テキスト"/>
        <xdr:cNvSpPr txBox="1"/>
      </xdr:nvSpPr>
      <xdr:spPr>
        <a:xfrm>
          <a:off x="4686300" y="1331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33167</xdr:rowOff>
    </xdr:from>
    <xdr:to>
      <xdr:col>20</xdr:col>
      <xdr:colOff>38100</xdr:colOff>
      <xdr:row>78</xdr:row>
      <xdr:rowOff>134767</xdr:rowOff>
    </xdr:to>
    <xdr:sp macro="" textlink="">
      <xdr:nvSpPr>
        <xdr:cNvPr id="190" name="楕円 189"/>
        <xdr:cNvSpPr/>
      </xdr:nvSpPr>
      <xdr:spPr>
        <a:xfrm>
          <a:off x="3746500" y="134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125894</xdr:rowOff>
    </xdr:from>
    <xdr:ext cx="469744" cy="259045"/>
    <xdr:sp macro="" textlink="">
      <xdr:nvSpPr>
        <xdr:cNvPr id="191" name="テキスト ボックス 190"/>
        <xdr:cNvSpPr txBox="1"/>
      </xdr:nvSpPr>
      <xdr:spPr>
        <a:xfrm>
          <a:off x="3562428" y="1349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42859</xdr:rowOff>
    </xdr:from>
    <xdr:to>
      <xdr:col>15</xdr:col>
      <xdr:colOff>101600</xdr:colOff>
      <xdr:row>78</xdr:row>
      <xdr:rowOff>144459</xdr:rowOff>
    </xdr:to>
    <xdr:sp macro="" textlink="">
      <xdr:nvSpPr>
        <xdr:cNvPr id="192" name="楕円 191"/>
        <xdr:cNvSpPr/>
      </xdr:nvSpPr>
      <xdr:spPr>
        <a:xfrm>
          <a:off x="28575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135586</xdr:rowOff>
    </xdr:from>
    <xdr:ext cx="469744" cy="259045"/>
    <xdr:sp macro="" textlink="">
      <xdr:nvSpPr>
        <xdr:cNvPr id="193" name="テキスト ボックス 192"/>
        <xdr:cNvSpPr txBox="1"/>
      </xdr:nvSpPr>
      <xdr:spPr>
        <a:xfrm>
          <a:off x="2673428" y="1350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45261</xdr:rowOff>
    </xdr:from>
    <xdr:to>
      <xdr:col>10</xdr:col>
      <xdr:colOff>165100</xdr:colOff>
      <xdr:row>78</xdr:row>
      <xdr:rowOff>146861</xdr:rowOff>
    </xdr:to>
    <xdr:sp macro="" textlink="">
      <xdr:nvSpPr>
        <xdr:cNvPr id="194" name="楕円 193"/>
        <xdr:cNvSpPr/>
      </xdr:nvSpPr>
      <xdr:spPr>
        <a:xfrm>
          <a:off x="1968500" y="134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137988</xdr:rowOff>
    </xdr:from>
    <xdr:ext cx="469744" cy="259045"/>
    <xdr:sp macro="" textlink="">
      <xdr:nvSpPr>
        <xdr:cNvPr id="195" name="テキスト ボックス 194"/>
        <xdr:cNvSpPr txBox="1"/>
      </xdr:nvSpPr>
      <xdr:spPr>
        <a:xfrm>
          <a:off x="1784428" y="1351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43683</xdr:rowOff>
    </xdr:from>
    <xdr:to>
      <xdr:col>6</xdr:col>
      <xdr:colOff>38100</xdr:colOff>
      <xdr:row>78</xdr:row>
      <xdr:rowOff>145283</xdr:rowOff>
    </xdr:to>
    <xdr:sp macro="" textlink="">
      <xdr:nvSpPr>
        <xdr:cNvPr id="196" name="楕円 195"/>
        <xdr:cNvSpPr/>
      </xdr:nvSpPr>
      <xdr:spPr>
        <a:xfrm>
          <a:off x="1079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136410</xdr:rowOff>
    </xdr:from>
    <xdr:ext cx="469744" cy="259045"/>
    <xdr:sp macro="" textlink="">
      <xdr:nvSpPr>
        <xdr:cNvPr id="197" name="テキスト ボックス 196"/>
        <xdr:cNvSpPr txBox="1"/>
      </xdr:nvSpPr>
      <xdr:spPr>
        <a:xfrm>
          <a:off x="895428" y="1350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88227</xdr:rowOff>
    </xdr:from>
    <xdr:to>
      <xdr:col>24</xdr:col>
      <xdr:colOff>63500</xdr:colOff>
      <xdr:row>97</xdr:row>
      <xdr:rowOff>129336</xdr:rowOff>
    </xdr:to>
    <xdr:cxnSp macro="">
      <xdr:nvCxnSpPr>
        <xdr:cNvPr id="227" name="直線コネクタ 226"/>
        <xdr:cNvCxnSpPr/>
      </xdr:nvCxnSpPr>
      <xdr:spPr>
        <a:xfrm flipV="1">
          <a:off x="3797300" y="16718877"/>
          <a:ext cx="8382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129336</xdr:rowOff>
    </xdr:from>
    <xdr:to>
      <xdr:col>19</xdr:col>
      <xdr:colOff>177800</xdr:colOff>
      <xdr:row>97</xdr:row>
      <xdr:rowOff>145681</xdr:rowOff>
    </xdr:to>
    <xdr:cxnSp macro="">
      <xdr:nvCxnSpPr>
        <xdr:cNvPr id="230" name="直線コネクタ 229"/>
        <xdr:cNvCxnSpPr/>
      </xdr:nvCxnSpPr>
      <xdr:spPr>
        <a:xfrm flipV="1">
          <a:off x="2908300" y="16759986"/>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145681</xdr:rowOff>
    </xdr:from>
    <xdr:to>
      <xdr:col>15</xdr:col>
      <xdr:colOff>50800</xdr:colOff>
      <xdr:row>98</xdr:row>
      <xdr:rowOff>11303</xdr:rowOff>
    </xdr:to>
    <xdr:cxnSp macro="">
      <xdr:nvCxnSpPr>
        <xdr:cNvPr id="233" name="直線コネクタ 232"/>
        <xdr:cNvCxnSpPr/>
      </xdr:nvCxnSpPr>
      <xdr:spPr>
        <a:xfrm flipV="1">
          <a:off x="2019300" y="16776331"/>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11303</xdr:rowOff>
    </xdr:from>
    <xdr:to>
      <xdr:col>10</xdr:col>
      <xdr:colOff>114300</xdr:colOff>
      <xdr:row>98</xdr:row>
      <xdr:rowOff>32010</xdr:rowOff>
    </xdr:to>
    <xdr:cxnSp macro="">
      <xdr:nvCxnSpPr>
        <xdr:cNvPr id="236" name="直線コネクタ 235"/>
        <xdr:cNvCxnSpPr/>
      </xdr:nvCxnSpPr>
      <xdr:spPr>
        <a:xfrm flipV="1">
          <a:off x="1130300" y="1681340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37427</xdr:rowOff>
    </xdr:from>
    <xdr:to>
      <xdr:col>24</xdr:col>
      <xdr:colOff>114300</xdr:colOff>
      <xdr:row>97</xdr:row>
      <xdr:rowOff>139027</xdr:rowOff>
    </xdr:to>
    <xdr:sp macro="" textlink="">
      <xdr:nvSpPr>
        <xdr:cNvPr id="246" name="楕円 245"/>
        <xdr:cNvSpPr/>
      </xdr:nvSpPr>
      <xdr:spPr>
        <a:xfrm>
          <a:off x="4584700" y="166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15854</xdr:rowOff>
    </xdr:from>
    <xdr:ext cx="534377" cy="259045"/>
    <xdr:sp macro="" textlink="">
      <xdr:nvSpPr>
        <xdr:cNvPr id="247" name="扶助費該当値テキスト"/>
        <xdr:cNvSpPr txBox="1"/>
      </xdr:nvSpPr>
      <xdr:spPr>
        <a:xfrm>
          <a:off x="4686300"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78536</xdr:rowOff>
    </xdr:from>
    <xdr:to>
      <xdr:col>20</xdr:col>
      <xdr:colOff>38100</xdr:colOff>
      <xdr:row>98</xdr:row>
      <xdr:rowOff>8686</xdr:rowOff>
    </xdr:to>
    <xdr:sp macro="" textlink="">
      <xdr:nvSpPr>
        <xdr:cNvPr id="248" name="楕円 247"/>
        <xdr:cNvSpPr/>
      </xdr:nvSpPr>
      <xdr:spPr>
        <a:xfrm>
          <a:off x="3746500" y="167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171263</xdr:rowOff>
    </xdr:from>
    <xdr:ext cx="534377" cy="259045"/>
    <xdr:sp macro="" textlink="">
      <xdr:nvSpPr>
        <xdr:cNvPr id="249" name="テキスト ボックス 248"/>
        <xdr:cNvSpPr txBox="1"/>
      </xdr:nvSpPr>
      <xdr:spPr>
        <a:xfrm>
          <a:off x="3530111" y="168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94881</xdr:rowOff>
    </xdr:from>
    <xdr:to>
      <xdr:col>15</xdr:col>
      <xdr:colOff>101600</xdr:colOff>
      <xdr:row>98</xdr:row>
      <xdr:rowOff>25031</xdr:rowOff>
    </xdr:to>
    <xdr:sp macro="" textlink="">
      <xdr:nvSpPr>
        <xdr:cNvPr id="250" name="楕円 249"/>
        <xdr:cNvSpPr/>
      </xdr:nvSpPr>
      <xdr:spPr>
        <a:xfrm>
          <a:off x="2857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16158</xdr:rowOff>
    </xdr:from>
    <xdr:ext cx="534377" cy="259045"/>
    <xdr:sp macro="" textlink="">
      <xdr:nvSpPr>
        <xdr:cNvPr id="251" name="テキスト ボックス 250"/>
        <xdr:cNvSpPr txBox="1"/>
      </xdr:nvSpPr>
      <xdr:spPr>
        <a:xfrm>
          <a:off x="2641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131953</xdr:rowOff>
    </xdr:from>
    <xdr:to>
      <xdr:col>10</xdr:col>
      <xdr:colOff>165100</xdr:colOff>
      <xdr:row>98</xdr:row>
      <xdr:rowOff>62103</xdr:rowOff>
    </xdr:to>
    <xdr:sp macro="" textlink="">
      <xdr:nvSpPr>
        <xdr:cNvPr id="252" name="楕円 251"/>
        <xdr:cNvSpPr/>
      </xdr:nvSpPr>
      <xdr:spPr>
        <a:xfrm>
          <a:off x="1968500" y="16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53230</xdr:rowOff>
    </xdr:from>
    <xdr:ext cx="534377" cy="259045"/>
    <xdr:sp macro="" textlink="">
      <xdr:nvSpPr>
        <xdr:cNvPr id="253" name="テキスト ボックス 252"/>
        <xdr:cNvSpPr txBox="1"/>
      </xdr:nvSpPr>
      <xdr:spPr>
        <a:xfrm>
          <a:off x="1752111" y="168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152660</xdr:rowOff>
    </xdr:from>
    <xdr:to>
      <xdr:col>6</xdr:col>
      <xdr:colOff>38100</xdr:colOff>
      <xdr:row>98</xdr:row>
      <xdr:rowOff>82810</xdr:rowOff>
    </xdr:to>
    <xdr:sp macro="" textlink="">
      <xdr:nvSpPr>
        <xdr:cNvPr id="254" name="楕円 253"/>
        <xdr:cNvSpPr/>
      </xdr:nvSpPr>
      <xdr:spPr>
        <a:xfrm>
          <a:off x="1079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73937</xdr:rowOff>
    </xdr:from>
    <xdr:ext cx="534377" cy="259045"/>
    <xdr:sp macro="" textlink="">
      <xdr:nvSpPr>
        <xdr:cNvPr id="255" name="テキスト ボックス 254"/>
        <xdr:cNvSpPr txBox="1"/>
      </xdr:nvSpPr>
      <xdr:spPr>
        <a:xfrm>
          <a:off x="863111" y="168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78148</xdr:rowOff>
    </xdr:from>
    <xdr:to>
      <xdr:col>55</xdr:col>
      <xdr:colOff>0</xdr:colOff>
      <xdr:row>38</xdr:row>
      <xdr:rowOff>87292</xdr:rowOff>
    </xdr:to>
    <xdr:cxnSp macro="">
      <xdr:nvCxnSpPr>
        <xdr:cNvPr id="286" name="直線コネクタ 285"/>
        <xdr:cNvCxnSpPr/>
      </xdr:nvCxnSpPr>
      <xdr:spPr>
        <a:xfrm>
          <a:off x="9639300" y="65932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78148</xdr:rowOff>
    </xdr:from>
    <xdr:to>
      <xdr:col>50</xdr:col>
      <xdr:colOff>114300</xdr:colOff>
      <xdr:row>38</xdr:row>
      <xdr:rowOff>93193</xdr:rowOff>
    </xdr:to>
    <xdr:cxnSp macro="">
      <xdr:nvCxnSpPr>
        <xdr:cNvPr id="289" name="直線コネクタ 288"/>
        <xdr:cNvCxnSpPr/>
      </xdr:nvCxnSpPr>
      <xdr:spPr>
        <a:xfrm flipV="1">
          <a:off x="8750300" y="6593248"/>
          <a:ext cx="8890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93193</xdr:rowOff>
    </xdr:from>
    <xdr:to>
      <xdr:col>45</xdr:col>
      <xdr:colOff>177800</xdr:colOff>
      <xdr:row>38</xdr:row>
      <xdr:rowOff>124240</xdr:rowOff>
    </xdr:to>
    <xdr:cxnSp macro="">
      <xdr:nvCxnSpPr>
        <xdr:cNvPr id="292" name="直線コネクタ 291"/>
        <xdr:cNvCxnSpPr/>
      </xdr:nvCxnSpPr>
      <xdr:spPr>
        <a:xfrm flipV="1">
          <a:off x="7861300" y="6608293"/>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124240</xdr:rowOff>
    </xdr:from>
    <xdr:to>
      <xdr:col>41</xdr:col>
      <xdr:colOff>50800</xdr:colOff>
      <xdr:row>38</xdr:row>
      <xdr:rowOff>138740</xdr:rowOff>
    </xdr:to>
    <xdr:cxnSp macro="">
      <xdr:nvCxnSpPr>
        <xdr:cNvPr id="295" name="直線コネクタ 294"/>
        <xdr:cNvCxnSpPr/>
      </xdr:nvCxnSpPr>
      <xdr:spPr>
        <a:xfrm flipV="1">
          <a:off x="6972300" y="6639340"/>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36492</xdr:rowOff>
    </xdr:from>
    <xdr:to>
      <xdr:col>55</xdr:col>
      <xdr:colOff>50800</xdr:colOff>
      <xdr:row>38</xdr:row>
      <xdr:rowOff>138092</xdr:rowOff>
    </xdr:to>
    <xdr:sp macro="" textlink="">
      <xdr:nvSpPr>
        <xdr:cNvPr id="305" name="楕円 304"/>
        <xdr:cNvSpPr/>
      </xdr:nvSpPr>
      <xdr:spPr>
        <a:xfrm>
          <a:off x="10426700" y="65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122869</xdr:rowOff>
    </xdr:from>
    <xdr:ext cx="534377" cy="259045"/>
    <xdr:sp macro="" textlink="">
      <xdr:nvSpPr>
        <xdr:cNvPr id="306" name="補助費等該当値テキスト"/>
        <xdr:cNvSpPr txBox="1"/>
      </xdr:nvSpPr>
      <xdr:spPr>
        <a:xfrm>
          <a:off x="10528300" y="64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27348</xdr:rowOff>
    </xdr:from>
    <xdr:to>
      <xdr:col>50</xdr:col>
      <xdr:colOff>165100</xdr:colOff>
      <xdr:row>38</xdr:row>
      <xdr:rowOff>128948</xdr:rowOff>
    </xdr:to>
    <xdr:sp macro="" textlink="">
      <xdr:nvSpPr>
        <xdr:cNvPr id="307" name="楕円 306"/>
        <xdr:cNvSpPr/>
      </xdr:nvSpPr>
      <xdr:spPr>
        <a:xfrm>
          <a:off x="9588500" y="65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120075</xdr:rowOff>
    </xdr:from>
    <xdr:ext cx="534377" cy="259045"/>
    <xdr:sp macro="" textlink="">
      <xdr:nvSpPr>
        <xdr:cNvPr id="308" name="テキスト ボックス 307"/>
        <xdr:cNvSpPr txBox="1"/>
      </xdr:nvSpPr>
      <xdr:spPr>
        <a:xfrm>
          <a:off x="9372111" y="66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42393</xdr:rowOff>
    </xdr:from>
    <xdr:to>
      <xdr:col>46</xdr:col>
      <xdr:colOff>38100</xdr:colOff>
      <xdr:row>38</xdr:row>
      <xdr:rowOff>143993</xdr:rowOff>
    </xdr:to>
    <xdr:sp macro="" textlink="">
      <xdr:nvSpPr>
        <xdr:cNvPr id="309" name="楕円 308"/>
        <xdr:cNvSpPr/>
      </xdr:nvSpPr>
      <xdr:spPr>
        <a:xfrm>
          <a:off x="8699500" y="65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135120</xdr:rowOff>
    </xdr:from>
    <xdr:ext cx="534377" cy="259045"/>
    <xdr:sp macro="" textlink="">
      <xdr:nvSpPr>
        <xdr:cNvPr id="310" name="テキスト ボックス 309"/>
        <xdr:cNvSpPr txBox="1"/>
      </xdr:nvSpPr>
      <xdr:spPr>
        <a:xfrm>
          <a:off x="8483111" y="66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73440</xdr:rowOff>
    </xdr:from>
    <xdr:to>
      <xdr:col>41</xdr:col>
      <xdr:colOff>101600</xdr:colOff>
      <xdr:row>39</xdr:row>
      <xdr:rowOff>3590</xdr:rowOff>
    </xdr:to>
    <xdr:sp macro="" textlink="">
      <xdr:nvSpPr>
        <xdr:cNvPr id="311" name="楕円 310"/>
        <xdr:cNvSpPr/>
      </xdr:nvSpPr>
      <xdr:spPr>
        <a:xfrm>
          <a:off x="7810500" y="65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166167</xdr:rowOff>
    </xdr:from>
    <xdr:ext cx="534377" cy="259045"/>
    <xdr:sp macro="" textlink="">
      <xdr:nvSpPr>
        <xdr:cNvPr id="312" name="テキスト ボックス 311"/>
        <xdr:cNvSpPr txBox="1"/>
      </xdr:nvSpPr>
      <xdr:spPr>
        <a:xfrm>
          <a:off x="7594111" y="66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87940</xdr:rowOff>
    </xdr:from>
    <xdr:to>
      <xdr:col>36</xdr:col>
      <xdr:colOff>165100</xdr:colOff>
      <xdr:row>39</xdr:row>
      <xdr:rowOff>18090</xdr:rowOff>
    </xdr:to>
    <xdr:sp macro="" textlink="">
      <xdr:nvSpPr>
        <xdr:cNvPr id="313" name="楕円 312"/>
        <xdr:cNvSpPr/>
      </xdr:nvSpPr>
      <xdr:spPr>
        <a:xfrm>
          <a:off x="6921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9217</xdr:rowOff>
    </xdr:from>
    <xdr:ext cx="534377" cy="259045"/>
    <xdr:sp macro="" textlink="">
      <xdr:nvSpPr>
        <xdr:cNvPr id="314" name="テキスト ボックス 313"/>
        <xdr:cNvSpPr txBox="1"/>
      </xdr:nvSpPr>
      <xdr:spPr>
        <a:xfrm>
          <a:off x="6705111" y="669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82321</xdr:rowOff>
    </xdr:from>
    <xdr:to>
      <xdr:col>55</xdr:col>
      <xdr:colOff>0</xdr:colOff>
      <xdr:row>58</xdr:row>
      <xdr:rowOff>85578</xdr:rowOff>
    </xdr:to>
    <xdr:cxnSp macro="">
      <xdr:nvCxnSpPr>
        <xdr:cNvPr id="341" name="直線コネクタ 340"/>
        <xdr:cNvCxnSpPr/>
      </xdr:nvCxnSpPr>
      <xdr:spPr>
        <a:xfrm>
          <a:off x="9639300" y="10026421"/>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82321</xdr:rowOff>
    </xdr:from>
    <xdr:to>
      <xdr:col>50</xdr:col>
      <xdr:colOff>114300</xdr:colOff>
      <xdr:row>58</xdr:row>
      <xdr:rowOff>97803</xdr:rowOff>
    </xdr:to>
    <xdr:cxnSp macro="">
      <xdr:nvCxnSpPr>
        <xdr:cNvPr id="344" name="直線コネクタ 343"/>
        <xdr:cNvCxnSpPr/>
      </xdr:nvCxnSpPr>
      <xdr:spPr>
        <a:xfrm flipV="1">
          <a:off x="8750300" y="10026421"/>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97803</xdr:rowOff>
    </xdr:from>
    <xdr:to>
      <xdr:col>45</xdr:col>
      <xdr:colOff>177800</xdr:colOff>
      <xdr:row>58</xdr:row>
      <xdr:rowOff>104795</xdr:rowOff>
    </xdr:to>
    <xdr:cxnSp macro="">
      <xdr:nvCxnSpPr>
        <xdr:cNvPr id="347" name="直線コネクタ 346"/>
        <xdr:cNvCxnSpPr/>
      </xdr:nvCxnSpPr>
      <xdr:spPr>
        <a:xfrm flipV="1">
          <a:off x="7861300" y="10041903"/>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99640</xdr:rowOff>
    </xdr:from>
    <xdr:to>
      <xdr:col>41</xdr:col>
      <xdr:colOff>50800</xdr:colOff>
      <xdr:row>58</xdr:row>
      <xdr:rowOff>104795</xdr:rowOff>
    </xdr:to>
    <xdr:cxnSp macro="">
      <xdr:nvCxnSpPr>
        <xdr:cNvPr id="350" name="直線コネクタ 349"/>
        <xdr:cNvCxnSpPr/>
      </xdr:nvCxnSpPr>
      <xdr:spPr>
        <a:xfrm>
          <a:off x="6972300" y="10043740"/>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34778</xdr:rowOff>
    </xdr:from>
    <xdr:to>
      <xdr:col>55</xdr:col>
      <xdr:colOff>50800</xdr:colOff>
      <xdr:row>58</xdr:row>
      <xdr:rowOff>136378</xdr:rowOff>
    </xdr:to>
    <xdr:sp macro="" textlink="">
      <xdr:nvSpPr>
        <xdr:cNvPr id="360" name="楕円 359"/>
        <xdr:cNvSpPr/>
      </xdr:nvSpPr>
      <xdr:spPr>
        <a:xfrm>
          <a:off x="10426700" y="99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139792</xdr:rowOff>
    </xdr:from>
    <xdr:ext cx="534377" cy="259045"/>
    <xdr:sp macro="" textlink="">
      <xdr:nvSpPr>
        <xdr:cNvPr id="361" name="普通建設事業費該当値テキスト"/>
        <xdr:cNvSpPr txBox="1"/>
      </xdr:nvSpPr>
      <xdr:spPr>
        <a:xfrm>
          <a:off x="10528300" y="99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31521</xdr:rowOff>
    </xdr:from>
    <xdr:to>
      <xdr:col>50</xdr:col>
      <xdr:colOff>165100</xdr:colOff>
      <xdr:row>58</xdr:row>
      <xdr:rowOff>133121</xdr:rowOff>
    </xdr:to>
    <xdr:sp macro="" textlink="">
      <xdr:nvSpPr>
        <xdr:cNvPr id="362" name="楕円 361"/>
        <xdr:cNvSpPr/>
      </xdr:nvSpPr>
      <xdr:spPr>
        <a:xfrm>
          <a:off x="9588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124248</xdr:rowOff>
    </xdr:from>
    <xdr:ext cx="534377" cy="259045"/>
    <xdr:sp macro="" textlink="">
      <xdr:nvSpPr>
        <xdr:cNvPr id="363" name="テキスト ボックス 362"/>
        <xdr:cNvSpPr txBox="1"/>
      </xdr:nvSpPr>
      <xdr:spPr>
        <a:xfrm>
          <a:off x="9372111" y="100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47003</xdr:rowOff>
    </xdr:from>
    <xdr:to>
      <xdr:col>46</xdr:col>
      <xdr:colOff>38100</xdr:colOff>
      <xdr:row>58</xdr:row>
      <xdr:rowOff>148603</xdr:rowOff>
    </xdr:to>
    <xdr:sp macro="" textlink="">
      <xdr:nvSpPr>
        <xdr:cNvPr id="364" name="楕円 363"/>
        <xdr:cNvSpPr/>
      </xdr:nvSpPr>
      <xdr:spPr>
        <a:xfrm>
          <a:off x="8699500" y="9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139730</xdr:rowOff>
    </xdr:from>
    <xdr:ext cx="534377" cy="259045"/>
    <xdr:sp macro="" textlink="">
      <xdr:nvSpPr>
        <xdr:cNvPr id="365" name="テキスト ボックス 364"/>
        <xdr:cNvSpPr txBox="1"/>
      </xdr:nvSpPr>
      <xdr:spPr>
        <a:xfrm>
          <a:off x="8483111" y="100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53995</xdr:rowOff>
    </xdr:from>
    <xdr:to>
      <xdr:col>41</xdr:col>
      <xdr:colOff>101600</xdr:colOff>
      <xdr:row>58</xdr:row>
      <xdr:rowOff>155595</xdr:rowOff>
    </xdr:to>
    <xdr:sp macro="" textlink="">
      <xdr:nvSpPr>
        <xdr:cNvPr id="366" name="楕円 365"/>
        <xdr:cNvSpPr/>
      </xdr:nvSpPr>
      <xdr:spPr>
        <a:xfrm>
          <a:off x="7810500" y="99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146722</xdr:rowOff>
    </xdr:from>
    <xdr:ext cx="534377" cy="259045"/>
    <xdr:sp macro="" textlink="">
      <xdr:nvSpPr>
        <xdr:cNvPr id="367" name="テキスト ボックス 366"/>
        <xdr:cNvSpPr txBox="1"/>
      </xdr:nvSpPr>
      <xdr:spPr>
        <a:xfrm>
          <a:off x="7594111" y="100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48840</xdr:rowOff>
    </xdr:from>
    <xdr:to>
      <xdr:col>36</xdr:col>
      <xdr:colOff>165100</xdr:colOff>
      <xdr:row>58</xdr:row>
      <xdr:rowOff>150440</xdr:rowOff>
    </xdr:to>
    <xdr:sp macro="" textlink="">
      <xdr:nvSpPr>
        <xdr:cNvPr id="368" name="楕円 367"/>
        <xdr:cNvSpPr/>
      </xdr:nvSpPr>
      <xdr:spPr>
        <a:xfrm>
          <a:off x="6921500" y="999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141567</xdr:rowOff>
    </xdr:from>
    <xdr:ext cx="534377" cy="259045"/>
    <xdr:sp macro="" textlink="">
      <xdr:nvSpPr>
        <xdr:cNvPr id="369" name="テキスト ボックス 368"/>
        <xdr:cNvSpPr txBox="1"/>
      </xdr:nvSpPr>
      <xdr:spPr>
        <a:xfrm>
          <a:off x="6705111" y="100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14050</xdr:rowOff>
    </xdr:from>
    <xdr:to>
      <xdr:col>55</xdr:col>
      <xdr:colOff>0</xdr:colOff>
      <xdr:row>79</xdr:row>
      <xdr:rowOff>22958</xdr:rowOff>
    </xdr:to>
    <xdr:cxnSp macro="">
      <xdr:nvCxnSpPr>
        <xdr:cNvPr id="398" name="直線コネクタ 397"/>
        <xdr:cNvCxnSpPr/>
      </xdr:nvCxnSpPr>
      <xdr:spPr>
        <a:xfrm>
          <a:off x="9639300" y="13558600"/>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166084</xdr:rowOff>
    </xdr:from>
    <xdr:to>
      <xdr:col>50</xdr:col>
      <xdr:colOff>114300</xdr:colOff>
      <xdr:row>79</xdr:row>
      <xdr:rowOff>14050</xdr:rowOff>
    </xdr:to>
    <xdr:cxnSp macro="">
      <xdr:nvCxnSpPr>
        <xdr:cNvPr id="401" name="直線コネクタ 400"/>
        <xdr:cNvCxnSpPr/>
      </xdr:nvCxnSpPr>
      <xdr:spPr>
        <a:xfrm>
          <a:off x="8750300" y="13539184"/>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166084</xdr:rowOff>
    </xdr:from>
    <xdr:to>
      <xdr:col>45</xdr:col>
      <xdr:colOff>177800</xdr:colOff>
      <xdr:row>79</xdr:row>
      <xdr:rowOff>20523</xdr:rowOff>
    </xdr:to>
    <xdr:cxnSp macro="">
      <xdr:nvCxnSpPr>
        <xdr:cNvPr id="404" name="直線コネクタ 403"/>
        <xdr:cNvCxnSpPr/>
      </xdr:nvCxnSpPr>
      <xdr:spPr>
        <a:xfrm flipV="1">
          <a:off x="7861300" y="13539184"/>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11771</xdr:rowOff>
    </xdr:from>
    <xdr:to>
      <xdr:col>41</xdr:col>
      <xdr:colOff>50800</xdr:colOff>
      <xdr:row>79</xdr:row>
      <xdr:rowOff>20523</xdr:rowOff>
    </xdr:to>
    <xdr:cxnSp macro="">
      <xdr:nvCxnSpPr>
        <xdr:cNvPr id="407" name="直線コネクタ 406"/>
        <xdr:cNvCxnSpPr/>
      </xdr:nvCxnSpPr>
      <xdr:spPr>
        <a:xfrm>
          <a:off x="6972300" y="13556321"/>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143608</xdr:rowOff>
    </xdr:from>
    <xdr:to>
      <xdr:col>55</xdr:col>
      <xdr:colOff>50800</xdr:colOff>
      <xdr:row>79</xdr:row>
      <xdr:rowOff>73758</xdr:rowOff>
    </xdr:to>
    <xdr:sp macro="" textlink="">
      <xdr:nvSpPr>
        <xdr:cNvPr id="417" name="楕円 416"/>
        <xdr:cNvSpPr/>
      </xdr:nvSpPr>
      <xdr:spPr>
        <a:xfrm>
          <a:off x="10426700" y="13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58535</xdr:rowOff>
    </xdr:from>
    <xdr:ext cx="469744" cy="259045"/>
    <xdr:sp macro="" textlink="">
      <xdr:nvSpPr>
        <xdr:cNvPr id="418" name="普通建設事業費 （ うち新規整備　）該当値テキスト"/>
        <xdr:cNvSpPr txBox="1"/>
      </xdr:nvSpPr>
      <xdr:spPr>
        <a:xfrm>
          <a:off x="10528300" y="1343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134700</xdr:rowOff>
    </xdr:from>
    <xdr:to>
      <xdr:col>50</xdr:col>
      <xdr:colOff>165100</xdr:colOff>
      <xdr:row>79</xdr:row>
      <xdr:rowOff>64850</xdr:rowOff>
    </xdr:to>
    <xdr:sp macro="" textlink="">
      <xdr:nvSpPr>
        <xdr:cNvPr id="419" name="楕円 418"/>
        <xdr:cNvSpPr/>
      </xdr:nvSpPr>
      <xdr:spPr>
        <a:xfrm>
          <a:off x="9588500" y="135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55977</xdr:rowOff>
    </xdr:from>
    <xdr:ext cx="469744" cy="259045"/>
    <xdr:sp macro="" textlink="">
      <xdr:nvSpPr>
        <xdr:cNvPr id="420" name="テキスト ボックス 419"/>
        <xdr:cNvSpPr txBox="1"/>
      </xdr:nvSpPr>
      <xdr:spPr>
        <a:xfrm>
          <a:off x="9404428" y="136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115284</xdr:rowOff>
    </xdr:from>
    <xdr:to>
      <xdr:col>46</xdr:col>
      <xdr:colOff>38100</xdr:colOff>
      <xdr:row>79</xdr:row>
      <xdr:rowOff>45434</xdr:rowOff>
    </xdr:to>
    <xdr:sp macro="" textlink="">
      <xdr:nvSpPr>
        <xdr:cNvPr id="421" name="楕円 420"/>
        <xdr:cNvSpPr/>
      </xdr:nvSpPr>
      <xdr:spPr>
        <a:xfrm>
          <a:off x="8699500" y="134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36561</xdr:rowOff>
    </xdr:from>
    <xdr:ext cx="534377" cy="259045"/>
    <xdr:sp macro="" textlink="">
      <xdr:nvSpPr>
        <xdr:cNvPr id="422" name="テキスト ボックス 421"/>
        <xdr:cNvSpPr txBox="1"/>
      </xdr:nvSpPr>
      <xdr:spPr>
        <a:xfrm>
          <a:off x="8483111" y="1358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141173</xdr:rowOff>
    </xdr:from>
    <xdr:to>
      <xdr:col>41</xdr:col>
      <xdr:colOff>101600</xdr:colOff>
      <xdr:row>79</xdr:row>
      <xdr:rowOff>71323</xdr:rowOff>
    </xdr:to>
    <xdr:sp macro="" textlink="">
      <xdr:nvSpPr>
        <xdr:cNvPr id="423" name="楕円 422"/>
        <xdr:cNvSpPr/>
      </xdr:nvSpPr>
      <xdr:spPr>
        <a:xfrm>
          <a:off x="7810500" y="135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62450</xdr:rowOff>
    </xdr:from>
    <xdr:ext cx="469744" cy="259045"/>
    <xdr:sp macro="" textlink="">
      <xdr:nvSpPr>
        <xdr:cNvPr id="424" name="テキスト ボックス 423"/>
        <xdr:cNvSpPr txBox="1"/>
      </xdr:nvSpPr>
      <xdr:spPr>
        <a:xfrm>
          <a:off x="7626428" y="1360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132421</xdr:rowOff>
    </xdr:from>
    <xdr:to>
      <xdr:col>36</xdr:col>
      <xdr:colOff>165100</xdr:colOff>
      <xdr:row>79</xdr:row>
      <xdr:rowOff>62571</xdr:rowOff>
    </xdr:to>
    <xdr:sp macro="" textlink="">
      <xdr:nvSpPr>
        <xdr:cNvPr id="425" name="楕円 424"/>
        <xdr:cNvSpPr/>
      </xdr:nvSpPr>
      <xdr:spPr>
        <a:xfrm>
          <a:off x="6921500" y="135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53698</xdr:rowOff>
    </xdr:from>
    <xdr:ext cx="469744" cy="259045"/>
    <xdr:sp macro="" textlink="">
      <xdr:nvSpPr>
        <xdr:cNvPr id="426" name="テキスト ボックス 425"/>
        <xdr:cNvSpPr txBox="1"/>
      </xdr:nvSpPr>
      <xdr:spPr>
        <a:xfrm>
          <a:off x="6737428" y="1359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16734</xdr:rowOff>
    </xdr:from>
    <xdr:to>
      <xdr:col>55</xdr:col>
      <xdr:colOff>0</xdr:colOff>
      <xdr:row>99</xdr:row>
      <xdr:rowOff>19827</xdr:rowOff>
    </xdr:to>
    <xdr:cxnSp macro="">
      <xdr:nvCxnSpPr>
        <xdr:cNvPr id="457" name="直線コネクタ 456"/>
        <xdr:cNvCxnSpPr/>
      </xdr:nvCxnSpPr>
      <xdr:spPr>
        <a:xfrm flipV="1">
          <a:off x="9639300" y="16990284"/>
          <a:ext cx="8382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19827</xdr:rowOff>
    </xdr:from>
    <xdr:to>
      <xdr:col>50</xdr:col>
      <xdr:colOff>114300</xdr:colOff>
      <xdr:row>99</xdr:row>
      <xdr:rowOff>60880</xdr:rowOff>
    </xdr:to>
    <xdr:cxnSp macro="">
      <xdr:nvCxnSpPr>
        <xdr:cNvPr id="460" name="直線コネクタ 459"/>
        <xdr:cNvCxnSpPr/>
      </xdr:nvCxnSpPr>
      <xdr:spPr>
        <a:xfrm flipV="1">
          <a:off x="8750300" y="16993377"/>
          <a:ext cx="889000" cy="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54786</xdr:rowOff>
    </xdr:from>
    <xdr:to>
      <xdr:col>45</xdr:col>
      <xdr:colOff>177800</xdr:colOff>
      <xdr:row>99</xdr:row>
      <xdr:rowOff>60880</xdr:rowOff>
    </xdr:to>
    <xdr:cxnSp macro="">
      <xdr:nvCxnSpPr>
        <xdr:cNvPr id="463" name="直線コネクタ 462"/>
        <xdr:cNvCxnSpPr/>
      </xdr:nvCxnSpPr>
      <xdr:spPr>
        <a:xfrm>
          <a:off x="7861300" y="17028336"/>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45180</xdr:rowOff>
    </xdr:from>
    <xdr:to>
      <xdr:col>41</xdr:col>
      <xdr:colOff>50800</xdr:colOff>
      <xdr:row>99</xdr:row>
      <xdr:rowOff>54786</xdr:rowOff>
    </xdr:to>
    <xdr:cxnSp macro="">
      <xdr:nvCxnSpPr>
        <xdr:cNvPr id="466" name="直線コネクタ 465"/>
        <xdr:cNvCxnSpPr/>
      </xdr:nvCxnSpPr>
      <xdr:spPr>
        <a:xfrm>
          <a:off x="6972300" y="17018730"/>
          <a:ext cx="8890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95553</xdr:rowOff>
    </xdr:from>
    <xdr:ext cx="534377" cy="259045"/>
    <xdr:sp macro="" textlink="">
      <xdr:nvSpPr>
        <xdr:cNvPr id="470" name="テキスト ボックス 469"/>
        <xdr:cNvSpPr txBox="1"/>
      </xdr:nvSpPr>
      <xdr:spPr>
        <a:xfrm>
          <a:off x="6705111" y="170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137384</xdr:rowOff>
    </xdr:from>
    <xdr:to>
      <xdr:col>55</xdr:col>
      <xdr:colOff>50800</xdr:colOff>
      <xdr:row>99</xdr:row>
      <xdr:rowOff>67534</xdr:rowOff>
    </xdr:to>
    <xdr:sp macro="" textlink="">
      <xdr:nvSpPr>
        <xdr:cNvPr id="476" name="楕円 475"/>
        <xdr:cNvSpPr/>
      </xdr:nvSpPr>
      <xdr:spPr>
        <a:xfrm>
          <a:off x="10426700" y="169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140477</xdr:rowOff>
    </xdr:from>
    <xdr:to>
      <xdr:col>50</xdr:col>
      <xdr:colOff>165100</xdr:colOff>
      <xdr:row>99</xdr:row>
      <xdr:rowOff>70627</xdr:rowOff>
    </xdr:to>
    <xdr:sp macro="" textlink="">
      <xdr:nvSpPr>
        <xdr:cNvPr id="478" name="楕円 477"/>
        <xdr:cNvSpPr/>
      </xdr:nvSpPr>
      <xdr:spPr>
        <a:xfrm>
          <a:off x="9588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61754</xdr:rowOff>
    </xdr:from>
    <xdr:ext cx="534377" cy="259045"/>
    <xdr:sp macro="" textlink="">
      <xdr:nvSpPr>
        <xdr:cNvPr id="479" name="テキスト ボックス 478"/>
        <xdr:cNvSpPr txBox="1"/>
      </xdr:nvSpPr>
      <xdr:spPr>
        <a:xfrm>
          <a:off x="9372111" y="1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10080</xdr:rowOff>
    </xdr:from>
    <xdr:to>
      <xdr:col>46</xdr:col>
      <xdr:colOff>38100</xdr:colOff>
      <xdr:row>99</xdr:row>
      <xdr:rowOff>111680</xdr:rowOff>
    </xdr:to>
    <xdr:sp macro="" textlink="">
      <xdr:nvSpPr>
        <xdr:cNvPr id="480" name="楕円 479"/>
        <xdr:cNvSpPr/>
      </xdr:nvSpPr>
      <xdr:spPr>
        <a:xfrm>
          <a:off x="8699500" y="169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102807</xdr:rowOff>
    </xdr:from>
    <xdr:ext cx="534377" cy="259045"/>
    <xdr:sp macro="" textlink="">
      <xdr:nvSpPr>
        <xdr:cNvPr id="481" name="テキスト ボックス 480"/>
        <xdr:cNvSpPr txBox="1"/>
      </xdr:nvSpPr>
      <xdr:spPr>
        <a:xfrm>
          <a:off x="8483111" y="170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3986</xdr:rowOff>
    </xdr:from>
    <xdr:to>
      <xdr:col>41</xdr:col>
      <xdr:colOff>101600</xdr:colOff>
      <xdr:row>99</xdr:row>
      <xdr:rowOff>105586</xdr:rowOff>
    </xdr:to>
    <xdr:sp macro="" textlink="">
      <xdr:nvSpPr>
        <xdr:cNvPr id="482" name="楕円 481"/>
        <xdr:cNvSpPr/>
      </xdr:nvSpPr>
      <xdr:spPr>
        <a:xfrm>
          <a:off x="7810500" y="169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96713</xdr:rowOff>
    </xdr:from>
    <xdr:ext cx="534377" cy="259045"/>
    <xdr:sp macro="" textlink="">
      <xdr:nvSpPr>
        <xdr:cNvPr id="483" name="テキスト ボックス 482"/>
        <xdr:cNvSpPr txBox="1"/>
      </xdr:nvSpPr>
      <xdr:spPr>
        <a:xfrm>
          <a:off x="7594111" y="170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165830</xdr:rowOff>
    </xdr:from>
    <xdr:to>
      <xdr:col>36</xdr:col>
      <xdr:colOff>165100</xdr:colOff>
      <xdr:row>99</xdr:row>
      <xdr:rowOff>95980</xdr:rowOff>
    </xdr:to>
    <xdr:sp macro="" textlink="">
      <xdr:nvSpPr>
        <xdr:cNvPr id="484" name="楕円 483"/>
        <xdr:cNvSpPr/>
      </xdr:nvSpPr>
      <xdr:spPr>
        <a:xfrm>
          <a:off x="6921500" y="169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112507</xdr:rowOff>
    </xdr:from>
    <xdr:ext cx="534377" cy="259045"/>
    <xdr:sp macro="" textlink="">
      <xdr:nvSpPr>
        <xdr:cNvPr id="485" name="テキスト ボックス 484"/>
        <xdr:cNvSpPr txBox="1"/>
      </xdr:nvSpPr>
      <xdr:spPr>
        <a:xfrm>
          <a:off x="6705111" y="167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87916</xdr:rowOff>
    </xdr:from>
    <xdr:to>
      <xdr:col>76</xdr:col>
      <xdr:colOff>114300</xdr:colOff>
      <xdr:row>39</xdr:row>
      <xdr:rowOff>98878</xdr:rowOff>
    </xdr:to>
    <xdr:cxnSp macro="">
      <xdr:nvCxnSpPr>
        <xdr:cNvPr id="522" name="直線コネクタ 521"/>
        <xdr:cNvCxnSpPr/>
      </xdr:nvCxnSpPr>
      <xdr:spPr>
        <a:xfrm>
          <a:off x="13703300" y="677446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87916</xdr:rowOff>
    </xdr:from>
    <xdr:to>
      <xdr:col>71</xdr:col>
      <xdr:colOff>177800</xdr:colOff>
      <xdr:row>39</xdr:row>
      <xdr:rowOff>98878</xdr:rowOff>
    </xdr:to>
    <xdr:cxnSp macro="">
      <xdr:nvCxnSpPr>
        <xdr:cNvPr id="525" name="直線コネクタ 524"/>
        <xdr:cNvCxnSpPr/>
      </xdr:nvCxnSpPr>
      <xdr:spPr>
        <a:xfrm flipV="1">
          <a:off x="12814300" y="6774466"/>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37116</xdr:rowOff>
    </xdr:from>
    <xdr:to>
      <xdr:col>72</xdr:col>
      <xdr:colOff>38100</xdr:colOff>
      <xdr:row>39</xdr:row>
      <xdr:rowOff>138716</xdr:rowOff>
    </xdr:to>
    <xdr:sp macro="" textlink="">
      <xdr:nvSpPr>
        <xdr:cNvPr id="541" name="楕円 540"/>
        <xdr:cNvSpPr/>
      </xdr:nvSpPr>
      <xdr:spPr>
        <a:xfrm>
          <a:off x="13652500" y="67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129843</xdr:rowOff>
    </xdr:from>
    <xdr:ext cx="469744" cy="259045"/>
    <xdr:sp macro="" textlink="">
      <xdr:nvSpPr>
        <xdr:cNvPr id="542" name="テキスト ボックス 541"/>
        <xdr:cNvSpPr txBox="1"/>
      </xdr:nvSpPr>
      <xdr:spPr>
        <a:xfrm>
          <a:off x="13468428" y="681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102622</xdr:rowOff>
    </xdr:from>
    <xdr:to>
      <xdr:col>85</xdr:col>
      <xdr:colOff>127000</xdr:colOff>
      <xdr:row>77</xdr:row>
      <xdr:rowOff>123447</xdr:rowOff>
    </xdr:to>
    <xdr:cxnSp macro="">
      <xdr:nvCxnSpPr>
        <xdr:cNvPr id="622" name="直線コネクタ 621"/>
        <xdr:cNvCxnSpPr/>
      </xdr:nvCxnSpPr>
      <xdr:spPr>
        <a:xfrm>
          <a:off x="15481300" y="13304272"/>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101744</xdr:rowOff>
    </xdr:from>
    <xdr:to>
      <xdr:col>81</xdr:col>
      <xdr:colOff>50800</xdr:colOff>
      <xdr:row>77</xdr:row>
      <xdr:rowOff>102622</xdr:rowOff>
    </xdr:to>
    <xdr:cxnSp macro="">
      <xdr:nvCxnSpPr>
        <xdr:cNvPr id="625" name="直線コネクタ 624"/>
        <xdr:cNvCxnSpPr/>
      </xdr:nvCxnSpPr>
      <xdr:spPr>
        <a:xfrm>
          <a:off x="14592300" y="13303394"/>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93013</xdr:rowOff>
    </xdr:from>
    <xdr:to>
      <xdr:col>76</xdr:col>
      <xdr:colOff>114300</xdr:colOff>
      <xdr:row>77</xdr:row>
      <xdr:rowOff>101744</xdr:rowOff>
    </xdr:to>
    <xdr:cxnSp macro="">
      <xdr:nvCxnSpPr>
        <xdr:cNvPr id="628" name="直線コネクタ 627"/>
        <xdr:cNvCxnSpPr/>
      </xdr:nvCxnSpPr>
      <xdr:spPr>
        <a:xfrm>
          <a:off x="13703300" y="13294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89903</xdr:rowOff>
    </xdr:from>
    <xdr:to>
      <xdr:col>71</xdr:col>
      <xdr:colOff>177800</xdr:colOff>
      <xdr:row>77</xdr:row>
      <xdr:rowOff>93013</xdr:rowOff>
    </xdr:to>
    <xdr:cxnSp macro="">
      <xdr:nvCxnSpPr>
        <xdr:cNvPr id="631" name="直線コネクタ 630"/>
        <xdr:cNvCxnSpPr/>
      </xdr:nvCxnSpPr>
      <xdr:spPr>
        <a:xfrm>
          <a:off x="12814300" y="13291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72647</xdr:rowOff>
    </xdr:from>
    <xdr:to>
      <xdr:col>85</xdr:col>
      <xdr:colOff>177800</xdr:colOff>
      <xdr:row>78</xdr:row>
      <xdr:rowOff>2797</xdr:rowOff>
    </xdr:to>
    <xdr:sp macro="" textlink="">
      <xdr:nvSpPr>
        <xdr:cNvPr id="641" name="楕円 640"/>
        <xdr:cNvSpPr/>
      </xdr:nvSpPr>
      <xdr:spPr>
        <a:xfrm>
          <a:off x="16268700" y="132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159024</xdr:rowOff>
    </xdr:from>
    <xdr:ext cx="534377" cy="259045"/>
    <xdr:sp macro="" textlink="">
      <xdr:nvSpPr>
        <xdr:cNvPr id="642" name="公債費該当値テキスト"/>
        <xdr:cNvSpPr txBox="1"/>
      </xdr:nvSpPr>
      <xdr:spPr>
        <a:xfrm>
          <a:off x="16370300" y="13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51822</xdr:rowOff>
    </xdr:from>
    <xdr:to>
      <xdr:col>81</xdr:col>
      <xdr:colOff>101600</xdr:colOff>
      <xdr:row>77</xdr:row>
      <xdr:rowOff>153422</xdr:rowOff>
    </xdr:to>
    <xdr:sp macro="" textlink="">
      <xdr:nvSpPr>
        <xdr:cNvPr id="643" name="楕円 642"/>
        <xdr:cNvSpPr/>
      </xdr:nvSpPr>
      <xdr:spPr>
        <a:xfrm>
          <a:off x="154305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144549</xdr:rowOff>
    </xdr:from>
    <xdr:ext cx="534377" cy="259045"/>
    <xdr:sp macro="" textlink="">
      <xdr:nvSpPr>
        <xdr:cNvPr id="644" name="テキスト ボックス 643"/>
        <xdr:cNvSpPr txBox="1"/>
      </xdr:nvSpPr>
      <xdr:spPr>
        <a:xfrm>
          <a:off x="15214111" y="133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50944</xdr:rowOff>
    </xdr:from>
    <xdr:to>
      <xdr:col>76</xdr:col>
      <xdr:colOff>165100</xdr:colOff>
      <xdr:row>77</xdr:row>
      <xdr:rowOff>152544</xdr:rowOff>
    </xdr:to>
    <xdr:sp macro="" textlink="">
      <xdr:nvSpPr>
        <xdr:cNvPr id="645" name="楕円 644"/>
        <xdr:cNvSpPr/>
      </xdr:nvSpPr>
      <xdr:spPr>
        <a:xfrm>
          <a:off x="145415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143671</xdr:rowOff>
    </xdr:from>
    <xdr:ext cx="534377" cy="259045"/>
    <xdr:sp macro="" textlink="">
      <xdr:nvSpPr>
        <xdr:cNvPr id="646" name="テキスト ボックス 645"/>
        <xdr:cNvSpPr txBox="1"/>
      </xdr:nvSpPr>
      <xdr:spPr>
        <a:xfrm>
          <a:off x="14325111" y="133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42213</xdr:rowOff>
    </xdr:from>
    <xdr:to>
      <xdr:col>72</xdr:col>
      <xdr:colOff>38100</xdr:colOff>
      <xdr:row>77</xdr:row>
      <xdr:rowOff>143813</xdr:rowOff>
    </xdr:to>
    <xdr:sp macro="" textlink="">
      <xdr:nvSpPr>
        <xdr:cNvPr id="647" name="楕円 646"/>
        <xdr:cNvSpPr/>
      </xdr:nvSpPr>
      <xdr:spPr>
        <a:xfrm>
          <a:off x="13652500" y="13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134940</xdr:rowOff>
    </xdr:from>
    <xdr:ext cx="534377" cy="259045"/>
    <xdr:sp macro="" textlink="">
      <xdr:nvSpPr>
        <xdr:cNvPr id="648" name="テキスト ボックス 647"/>
        <xdr:cNvSpPr txBox="1"/>
      </xdr:nvSpPr>
      <xdr:spPr>
        <a:xfrm>
          <a:off x="13436111" y="133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39103</xdr:rowOff>
    </xdr:from>
    <xdr:to>
      <xdr:col>67</xdr:col>
      <xdr:colOff>101600</xdr:colOff>
      <xdr:row>77</xdr:row>
      <xdr:rowOff>140703</xdr:rowOff>
    </xdr:to>
    <xdr:sp macro="" textlink="">
      <xdr:nvSpPr>
        <xdr:cNvPr id="649" name="楕円 648"/>
        <xdr:cNvSpPr/>
      </xdr:nvSpPr>
      <xdr:spPr>
        <a:xfrm>
          <a:off x="12763500" y="13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131830</xdr:rowOff>
    </xdr:from>
    <xdr:ext cx="534377" cy="259045"/>
    <xdr:sp macro="" textlink="">
      <xdr:nvSpPr>
        <xdr:cNvPr id="650" name="テキスト ボックス 649"/>
        <xdr:cNvSpPr txBox="1"/>
      </xdr:nvSpPr>
      <xdr:spPr>
        <a:xfrm>
          <a:off x="12547111" y="13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57472</xdr:rowOff>
    </xdr:from>
    <xdr:to>
      <xdr:col>85</xdr:col>
      <xdr:colOff>127000</xdr:colOff>
      <xdr:row>97</xdr:row>
      <xdr:rowOff>109204</xdr:rowOff>
    </xdr:to>
    <xdr:cxnSp macro="">
      <xdr:nvCxnSpPr>
        <xdr:cNvPr id="679" name="直線コネクタ 678"/>
        <xdr:cNvCxnSpPr/>
      </xdr:nvCxnSpPr>
      <xdr:spPr>
        <a:xfrm flipV="1">
          <a:off x="15481300" y="16688122"/>
          <a:ext cx="8382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109204</xdr:rowOff>
    </xdr:from>
    <xdr:to>
      <xdr:col>81</xdr:col>
      <xdr:colOff>50800</xdr:colOff>
      <xdr:row>98</xdr:row>
      <xdr:rowOff>6510</xdr:rowOff>
    </xdr:to>
    <xdr:cxnSp macro="">
      <xdr:nvCxnSpPr>
        <xdr:cNvPr id="682" name="直線コネクタ 681"/>
        <xdr:cNvCxnSpPr/>
      </xdr:nvCxnSpPr>
      <xdr:spPr>
        <a:xfrm flipV="1">
          <a:off x="14592300" y="16739854"/>
          <a:ext cx="889000" cy="6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6510</xdr:rowOff>
    </xdr:from>
    <xdr:to>
      <xdr:col>76</xdr:col>
      <xdr:colOff>114300</xdr:colOff>
      <xdr:row>98</xdr:row>
      <xdr:rowOff>100388</xdr:rowOff>
    </xdr:to>
    <xdr:cxnSp macro="">
      <xdr:nvCxnSpPr>
        <xdr:cNvPr id="685" name="直線コネクタ 684"/>
        <xdr:cNvCxnSpPr/>
      </xdr:nvCxnSpPr>
      <xdr:spPr>
        <a:xfrm flipV="1">
          <a:off x="13703300" y="16808610"/>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100388</xdr:rowOff>
    </xdr:from>
    <xdr:to>
      <xdr:col>71</xdr:col>
      <xdr:colOff>177800</xdr:colOff>
      <xdr:row>98</xdr:row>
      <xdr:rowOff>122867</xdr:rowOff>
    </xdr:to>
    <xdr:cxnSp macro="">
      <xdr:nvCxnSpPr>
        <xdr:cNvPr id="688" name="直線コネクタ 687"/>
        <xdr:cNvCxnSpPr/>
      </xdr:nvCxnSpPr>
      <xdr:spPr>
        <a:xfrm flipV="1">
          <a:off x="12814300" y="16902488"/>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6672</xdr:rowOff>
    </xdr:from>
    <xdr:to>
      <xdr:col>85</xdr:col>
      <xdr:colOff>177800</xdr:colOff>
      <xdr:row>97</xdr:row>
      <xdr:rowOff>108272</xdr:rowOff>
    </xdr:to>
    <xdr:sp macro="" textlink="">
      <xdr:nvSpPr>
        <xdr:cNvPr id="698" name="楕円 697"/>
        <xdr:cNvSpPr/>
      </xdr:nvSpPr>
      <xdr:spPr>
        <a:xfrm>
          <a:off x="16268700" y="16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29549</xdr:rowOff>
    </xdr:from>
    <xdr:ext cx="534377" cy="259045"/>
    <xdr:sp macro="" textlink="">
      <xdr:nvSpPr>
        <xdr:cNvPr id="699" name="積立金該当値テキスト"/>
        <xdr:cNvSpPr txBox="1"/>
      </xdr:nvSpPr>
      <xdr:spPr>
        <a:xfrm>
          <a:off x="16370300" y="1648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58404</xdr:rowOff>
    </xdr:from>
    <xdr:to>
      <xdr:col>81</xdr:col>
      <xdr:colOff>101600</xdr:colOff>
      <xdr:row>97</xdr:row>
      <xdr:rowOff>160004</xdr:rowOff>
    </xdr:to>
    <xdr:sp macro="" textlink="">
      <xdr:nvSpPr>
        <xdr:cNvPr id="700" name="楕円 699"/>
        <xdr:cNvSpPr/>
      </xdr:nvSpPr>
      <xdr:spPr>
        <a:xfrm>
          <a:off x="15430500" y="166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5081</xdr:rowOff>
    </xdr:from>
    <xdr:ext cx="534377" cy="259045"/>
    <xdr:sp macro="" textlink="">
      <xdr:nvSpPr>
        <xdr:cNvPr id="701" name="テキスト ボックス 700"/>
        <xdr:cNvSpPr txBox="1"/>
      </xdr:nvSpPr>
      <xdr:spPr>
        <a:xfrm>
          <a:off x="15214111" y="1646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127160</xdr:rowOff>
    </xdr:from>
    <xdr:to>
      <xdr:col>76</xdr:col>
      <xdr:colOff>165100</xdr:colOff>
      <xdr:row>98</xdr:row>
      <xdr:rowOff>57310</xdr:rowOff>
    </xdr:to>
    <xdr:sp macro="" textlink="">
      <xdr:nvSpPr>
        <xdr:cNvPr id="702" name="楕円 701"/>
        <xdr:cNvSpPr/>
      </xdr:nvSpPr>
      <xdr:spPr>
        <a:xfrm>
          <a:off x="14541500" y="167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73837</xdr:rowOff>
    </xdr:from>
    <xdr:ext cx="534377" cy="259045"/>
    <xdr:sp macro="" textlink="">
      <xdr:nvSpPr>
        <xdr:cNvPr id="703" name="テキスト ボックス 702"/>
        <xdr:cNvSpPr txBox="1"/>
      </xdr:nvSpPr>
      <xdr:spPr>
        <a:xfrm>
          <a:off x="14325111" y="1653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49588</xdr:rowOff>
    </xdr:from>
    <xdr:to>
      <xdr:col>72</xdr:col>
      <xdr:colOff>38100</xdr:colOff>
      <xdr:row>98</xdr:row>
      <xdr:rowOff>151188</xdr:rowOff>
    </xdr:to>
    <xdr:sp macro="" textlink="">
      <xdr:nvSpPr>
        <xdr:cNvPr id="704" name="楕円 703"/>
        <xdr:cNvSpPr/>
      </xdr:nvSpPr>
      <xdr:spPr>
        <a:xfrm>
          <a:off x="13652500" y="168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142315</xdr:rowOff>
    </xdr:from>
    <xdr:ext cx="534377" cy="259045"/>
    <xdr:sp macro="" textlink="">
      <xdr:nvSpPr>
        <xdr:cNvPr id="705" name="テキスト ボックス 704"/>
        <xdr:cNvSpPr txBox="1"/>
      </xdr:nvSpPr>
      <xdr:spPr>
        <a:xfrm>
          <a:off x="13436111" y="169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72067</xdr:rowOff>
    </xdr:from>
    <xdr:to>
      <xdr:col>67</xdr:col>
      <xdr:colOff>101600</xdr:colOff>
      <xdr:row>99</xdr:row>
      <xdr:rowOff>2217</xdr:rowOff>
    </xdr:to>
    <xdr:sp macro="" textlink="">
      <xdr:nvSpPr>
        <xdr:cNvPr id="706" name="楕円 705"/>
        <xdr:cNvSpPr/>
      </xdr:nvSpPr>
      <xdr:spPr>
        <a:xfrm>
          <a:off x="12763500" y="168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164794</xdr:rowOff>
    </xdr:from>
    <xdr:ext cx="534377" cy="259045"/>
    <xdr:sp macro="" textlink="">
      <xdr:nvSpPr>
        <xdr:cNvPr id="707" name="テキスト ボックス 706"/>
        <xdr:cNvSpPr txBox="1"/>
      </xdr:nvSpPr>
      <xdr:spPr>
        <a:xfrm>
          <a:off x="12547111" y="1696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44431</xdr:rowOff>
    </xdr:from>
    <xdr:to>
      <xdr:col>111</xdr:col>
      <xdr:colOff>177800</xdr:colOff>
      <xdr:row>39</xdr:row>
      <xdr:rowOff>44450</xdr:rowOff>
    </xdr:to>
    <xdr:cxnSp macro="">
      <xdr:nvCxnSpPr>
        <xdr:cNvPr id="739" name="直線コネクタ 738"/>
        <xdr:cNvCxnSpPr/>
      </xdr:nvCxnSpPr>
      <xdr:spPr>
        <a:xfrm>
          <a:off x="2043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44431</xdr:rowOff>
    </xdr:from>
    <xdr:to>
      <xdr:col>107</xdr:col>
      <xdr:colOff>50800</xdr:colOff>
      <xdr:row>39</xdr:row>
      <xdr:rowOff>44431</xdr:rowOff>
    </xdr:to>
    <xdr:cxnSp macro="">
      <xdr:nvCxnSpPr>
        <xdr:cNvPr id="742" name="直線コネクタ 741"/>
        <xdr:cNvCxnSpPr/>
      </xdr:nvCxnSpPr>
      <xdr:spPr>
        <a:xfrm>
          <a:off x="19545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44431</xdr:rowOff>
    </xdr:from>
    <xdr:to>
      <xdr:col>102</xdr:col>
      <xdr:colOff>114300</xdr:colOff>
      <xdr:row>39</xdr:row>
      <xdr:rowOff>44431</xdr:rowOff>
    </xdr:to>
    <xdr:cxnSp macro="">
      <xdr:nvCxnSpPr>
        <xdr:cNvPr id="745" name="直線コネクタ 744"/>
        <xdr:cNvCxnSpPr/>
      </xdr:nvCxnSpPr>
      <xdr:spPr>
        <a:xfrm>
          <a:off x="18656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165081</xdr:rowOff>
    </xdr:from>
    <xdr:to>
      <xdr:col>107</xdr:col>
      <xdr:colOff>101600</xdr:colOff>
      <xdr:row>39</xdr:row>
      <xdr:rowOff>95231</xdr:rowOff>
    </xdr:to>
    <xdr:sp macro="" textlink="">
      <xdr:nvSpPr>
        <xdr:cNvPr id="759" name="楕円 758"/>
        <xdr:cNvSpPr/>
      </xdr:nvSpPr>
      <xdr:spPr>
        <a:xfrm>
          <a:off x="2038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86358</xdr:rowOff>
    </xdr:from>
    <xdr:ext cx="249299" cy="259045"/>
    <xdr:sp macro="" textlink="">
      <xdr:nvSpPr>
        <xdr:cNvPr id="760" name="テキスト ボックス 759"/>
        <xdr:cNvSpPr txBox="1"/>
      </xdr:nvSpPr>
      <xdr:spPr>
        <a:xfrm>
          <a:off x="20309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165081</xdr:rowOff>
    </xdr:from>
    <xdr:to>
      <xdr:col>102</xdr:col>
      <xdr:colOff>165100</xdr:colOff>
      <xdr:row>39</xdr:row>
      <xdr:rowOff>95231</xdr:rowOff>
    </xdr:to>
    <xdr:sp macro="" textlink="">
      <xdr:nvSpPr>
        <xdr:cNvPr id="761" name="楕円 760"/>
        <xdr:cNvSpPr/>
      </xdr:nvSpPr>
      <xdr:spPr>
        <a:xfrm>
          <a:off x="19494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86358</xdr:rowOff>
    </xdr:from>
    <xdr:ext cx="249299" cy="259045"/>
    <xdr:sp macro="" textlink="">
      <xdr:nvSpPr>
        <xdr:cNvPr id="762" name="テキスト ボックス 761"/>
        <xdr:cNvSpPr txBox="1"/>
      </xdr:nvSpPr>
      <xdr:spPr>
        <a:xfrm>
          <a:off x="19420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165081</xdr:rowOff>
    </xdr:from>
    <xdr:to>
      <xdr:col>98</xdr:col>
      <xdr:colOff>38100</xdr:colOff>
      <xdr:row>39</xdr:row>
      <xdr:rowOff>95231</xdr:rowOff>
    </xdr:to>
    <xdr:sp macro="" textlink="">
      <xdr:nvSpPr>
        <xdr:cNvPr id="763" name="楕円 762"/>
        <xdr:cNvSpPr/>
      </xdr:nvSpPr>
      <xdr:spPr>
        <a:xfrm>
          <a:off x="18605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86358</xdr:rowOff>
    </xdr:from>
    <xdr:ext cx="249299" cy="259045"/>
    <xdr:sp macro="" textlink="">
      <xdr:nvSpPr>
        <xdr:cNvPr id="764" name="テキスト ボックス 763"/>
        <xdr:cNvSpPr txBox="1"/>
      </xdr:nvSpPr>
      <xdr:spPr>
        <a:xfrm>
          <a:off x="18531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115285</xdr:rowOff>
    </xdr:from>
    <xdr:to>
      <xdr:col>116</xdr:col>
      <xdr:colOff>63500</xdr:colOff>
      <xdr:row>58</xdr:row>
      <xdr:rowOff>115400</xdr:rowOff>
    </xdr:to>
    <xdr:cxnSp macro="">
      <xdr:nvCxnSpPr>
        <xdr:cNvPr id="791" name="直線コネクタ 790"/>
        <xdr:cNvCxnSpPr/>
      </xdr:nvCxnSpPr>
      <xdr:spPr>
        <a:xfrm flipV="1">
          <a:off x="21323300" y="10059385"/>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113434</xdr:rowOff>
    </xdr:from>
    <xdr:to>
      <xdr:col>111</xdr:col>
      <xdr:colOff>177800</xdr:colOff>
      <xdr:row>58</xdr:row>
      <xdr:rowOff>115400</xdr:rowOff>
    </xdr:to>
    <xdr:cxnSp macro="">
      <xdr:nvCxnSpPr>
        <xdr:cNvPr id="794" name="直線コネクタ 793"/>
        <xdr:cNvCxnSpPr/>
      </xdr:nvCxnSpPr>
      <xdr:spPr>
        <a:xfrm>
          <a:off x="20434300" y="1005753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89819</xdr:rowOff>
    </xdr:from>
    <xdr:to>
      <xdr:col>107</xdr:col>
      <xdr:colOff>50800</xdr:colOff>
      <xdr:row>58</xdr:row>
      <xdr:rowOff>113434</xdr:rowOff>
    </xdr:to>
    <xdr:cxnSp macro="">
      <xdr:nvCxnSpPr>
        <xdr:cNvPr id="797" name="直線コネクタ 796"/>
        <xdr:cNvCxnSpPr/>
      </xdr:nvCxnSpPr>
      <xdr:spPr>
        <a:xfrm>
          <a:off x="19545300" y="10033919"/>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89819</xdr:rowOff>
    </xdr:from>
    <xdr:to>
      <xdr:col>102</xdr:col>
      <xdr:colOff>114300</xdr:colOff>
      <xdr:row>58</xdr:row>
      <xdr:rowOff>89934</xdr:rowOff>
    </xdr:to>
    <xdr:cxnSp macro="">
      <xdr:nvCxnSpPr>
        <xdr:cNvPr id="800" name="直線コネクタ 799"/>
        <xdr:cNvCxnSpPr/>
      </xdr:nvCxnSpPr>
      <xdr:spPr>
        <a:xfrm flipV="1">
          <a:off x="18656300" y="1003391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64485</xdr:rowOff>
    </xdr:from>
    <xdr:to>
      <xdr:col>116</xdr:col>
      <xdr:colOff>114300</xdr:colOff>
      <xdr:row>58</xdr:row>
      <xdr:rowOff>166085</xdr:rowOff>
    </xdr:to>
    <xdr:sp macro="" textlink="">
      <xdr:nvSpPr>
        <xdr:cNvPr id="810" name="楕円 809"/>
        <xdr:cNvSpPr/>
      </xdr:nvSpPr>
      <xdr:spPr>
        <a:xfrm>
          <a:off x="221107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150862</xdr:rowOff>
    </xdr:from>
    <xdr:ext cx="469744" cy="259045"/>
    <xdr:sp macro="" textlink="">
      <xdr:nvSpPr>
        <xdr:cNvPr id="811" name="貸付金該当値テキスト"/>
        <xdr:cNvSpPr txBox="1"/>
      </xdr:nvSpPr>
      <xdr:spPr>
        <a:xfrm>
          <a:off x="22212300" y="9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64600</xdr:rowOff>
    </xdr:from>
    <xdr:to>
      <xdr:col>112</xdr:col>
      <xdr:colOff>38100</xdr:colOff>
      <xdr:row>58</xdr:row>
      <xdr:rowOff>166200</xdr:rowOff>
    </xdr:to>
    <xdr:sp macro="" textlink="">
      <xdr:nvSpPr>
        <xdr:cNvPr id="812" name="楕円 811"/>
        <xdr:cNvSpPr/>
      </xdr:nvSpPr>
      <xdr:spPr>
        <a:xfrm>
          <a:off x="21272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157327</xdr:rowOff>
    </xdr:from>
    <xdr:ext cx="469744" cy="259045"/>
    <xdr:sp macro="" textlink="">
      <xdr:nvSpPr>
        <xdr:cNvPr id="813" name="テキスト ボックス 812"/>
        <xdr:cNvSpPr txBox="1"/>
      </xdr:nvSpPr>
      <xdr:spPr>
        <a:xfrm>
          <a:off x="21088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62634</xdr:rowOff>
    </xdr:from>
    <xdr:to>
      <xdr:col>107</xdr:col>
      <xdr:colOff>101600</xdr:colOff>
      <xdr:row>58</xdr:row>
      <xdr:rowOff>164234</xdr:rowOff>
    </xdr:to>
    <xdr:sp macro="" textlink="">
      <xdr:nvSpPr>
        <xdr:cNvPr id="814" name="楕円 813"/>
        <xdr:cNvSpPr/>
      </xdr:nvSpPr>
      <xdr:spPr>
        <a:xfrm>
          <a:off x="20383500" y="100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155361</xdr:rowOff>
    </xdr:from>
    <xdr:ext cx="469744" cy="259045"/>
    <xdr:sp macro="" textlink="">
      <xdr:nvSpPr>
        <xdr:cNvPr id="815" name="テキスト ボックス 814"/>
        <xdr:cNvSpPr txBox="1"/>
      </xdr:nvSpPr>
      <xdr:spPr>
        <a:xfrm>
          <a:off x="20199428" y="1009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39019</xdr:rowOff>
    </xdr:from>
    <xdr:to>
      <xdr:col>102</xdr:col>
      <xdr:colOff>165100</xdr:colOff>
      <xdr:row>58</xdr:row>
      <xdr:rowOff>140619</xdr:rowOff>
    </xdr:to>
    <xdr:sp macro="" textlink="">
      <xdr:nvSpPr>
        <xdr:cNvPr id="816" name="楕円 815"/>
        <xdr:cNvSpPr/>
      </xdr:nvSpPr>
      <xdr:spPr>
        <a:xfrm>
          <a:off x="19494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131746</xdr:rowOff>
    </xdr:from>
    <xdr:ext cx="469744" cy="259045"/>
    <xdr:sp macro="" textlink="">
      <xdr:nvSpPr>
        <xdr:cNvPr id="817" name="テキスト ボックス 816"/>
        <xdr:cNvSpPr txBox="1"/>
      </xdr:nvSpPr>
      <xdr:spPr>
        <a:xfrm>
          <a:off x="19310428" y="1007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39134</xdr:rowOff>
    </xdr:from>
    <xdr:to>
      <xdr:col>98</xdr:col>
      <xdr:colOff>38100</xdr:colOff>
      <xdr:row>58</xdr:row>
      <xdr:rowOff>140734</xdr:rowOff>
    </xdr:to>
    <xdr:sp macro="" textlink="">
      <xdr:nvSpPr>
        <xdr:cNvPr id="818" name="楕円 817"/>
        <xdr:cNvSpPr/>
      </xdr:nvSpPr>
      <xdr:spPr>
        <a:xfrm>
          <a:off x="18605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131861</xdr:rowOff>
    </xdr:from>
    <xdr:ext cx="469744" cy="259045"/>
    <xdr:sp macro="" textlink="">
      <xdr:nvSpPr>
        <xdr:cNvPr id="819" name="テキスト ボックス 818"/>
        <xdr:cNvSpPr txBox="1"/>
      </xdr:nvSpPr>
      <xdr:spPr>
        <a:xfrm>
          <a:off x="18421428" y="100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1575</xdr:rowOff>
    </xdr:from>
    <xdr:to>
      <xdr:col>116</xdr:col>
      <xdr:colOff>63500</xdr:colOff>
      <xdr:row>76</xdr:row>
      <xdr:rowOff>22594</xdr:rowOff>
    </xdr:to>
    <xdr:cxnSp macro="">
      <xdr:nvCxnSpPr>
        <xdr:cNvPr id="849" name="直線コネクタ 848"/>
        <xdr:cNvCxnSpPr/>
      </xdr:nvCxnSpPr>
      <xdr:spPr>
        <a:xfrm>
          <a:off x="21323300" y="13031775"/>
          <a:ext cx="8382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1575</xdr:rowOff>
    </xdr:from>
    <xdr:to>
      <xdr:col>111</xdr:col>
      <xdr:colOff>177800</xdr:colOff>
      <xdr:row>76</xdr:row>
      <xdr:rowOff>41211</xdr:rowOff>
    </xdr:to>
    <xdr:cxnSp macro="">
      <xdr:nvCxnSpPr>
        <xdr:cNvPr id="852" name="直線コネクタ 851"/>
        <xdr:cNvCxnSpPr/>
      </xdr:nvCxnSpPr>
      <xdr:spPr>
        <a:xfrm flipV="1">
          <a:off x="20434300" y="13031775"/>
          <a:ext cx="889000" cy="3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41211</xdr:rowOff>
    </xdr:from>
    <xdr:to>
      <xdr:col>107</xdr:col>
      <xdr:colOff>50800</xdr:colOff>
      <xdr:row>76</xdr:row>
      <xdr:rowOff>55207</xdr:rowOff>
    </xdr:to>
    <xdr:cxnSp macro="">
      <xdr:nvCxnSpPr>
        <xdr:cNvPr id="855" name="直線コネクタ 854"/>
        <xdr:cNvCxnSpPr/>
      </xdr:nvCxnSpPr>
      <xdr:spPr>
        <a:xfrm flipV="1">
          <a:off x="19545300" y="1307141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55207</xdr:rowOff>
    </xdr:from>
    <xdr:to>
      <xdr:col>102</xdr:col>
      <xdr:colOff>114300</xdr:colOff>
      <xdr:row>76</xdr:row>
      <xdr:rowOff>97206</xdr:rowOff>
    </xdr:to>
    <xdr:cxnSp macro="">
      <xdr:nvCxnSpPr>
        <xdr:cNvPr id="858" name="直線コネクタ 857"/>
        <xdr:cNvCxnSpPr/>
      </xdr:nvCxnSpPr>
      <xdr:spPr>
        <a:xfrm flipV="1">
          <a:off x="18656300" y="1308540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130776</xdr:rowOff>
    </xdr:from>
    <xdr:ext cx="534377" cy="259045"/>
    <xdr:sp macro="" textlink="">
      <xdr:nvSpPr>
        <xdr:cNvPr id="862" name="テキスト ボックス 861"/>
        <xdr:cNvSpPr txBox="1"/>
      </xdr:nvSpPr>
      <xdr:spPr>
        <a:xfrm>
          <a:off x="18389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143243</xdr:rowOff>
    </xdr:from>
    <xdr:to>
      <xdr:col>116</xdr:col>
      <xdr:colOff>114300</xdr:colOff>
      <xdr:row>76</xdr:row>
      <xdr:rowOff>73394</xdr:rowOff>
    </xdr:to>
    <xdr:sp macro="" textlink="">
      <xdr:nvSpPr>
        <xdr:cNvPr id="868" name="楕円 867"/>
        <xdr:cNvSpPr/>
      </xdr:nvSpPr>
      <xdr:spPr>
        <a:xfrm>
          <a:off x="22110700" y="13001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166120</xdr:rowOff>
    </xdr:from>
    <xdr:ext cx="534377" cy="259045"/>
    <xdr:sp macro="" textlink="">
      <xdr:nvSpPr>
        <xdr:cNvPr id="869" name="繰出金該当値テキスト"/>
        <xdr:cNvSpPr txBox="1"/>
      </xdr:nvSpPr>
      <xdr:spPr>
        <a:xfrm>
          <a:off x="22212300" y="128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122225</xdr:rowOff>
    </xdr:from>
    <xdr:to>
      <xdr:col>112</xdr:col>
      <xdr:colOff>38100</xdr:colOff>
      <xdr:row>76</xdr:row>
      <xdr:rowOff>52375</xdr:rowOff>
    </xdr:to>
    <xdr:sp macro="" textlink="">
      <xdr:nvSpPr>
        <xdr:cNvPr id="870" name="楕円 869"/>
        <xdr:cNvSpPr/>
      </xdr:nvSpPr>
      <xdr:spPr>
        <a:xfrm>
          <a:off x="21272500" y="1298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68902</xdr:rowOff>
    </xdr:from>
    <xdr:ext cx="534377" cy="259045"/>
    <xdr:sp macro="" textlink="">
      <xdr:nvSpPr>
        <xdr:cNvPr id="871" name="テキスト ボックス 870"/>
        <xdr:cNvSpPr txBox="1"/>
      </xdr:nvSpPr>
      <xdr:spPr>
        <a:xfrm>
          <a:off x="21056111" y="127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161861</xdr:rowOff>
    </xdr:from>
    <xdr:to>
      <xdr:col>107</xdr:col>
      <xdr:colOff>101600</xdr:colOff>
      <xdr:row>76</xdr:row>
      <xdr:rowOff>92011</xdr:rowOff>
    </xdr:to>
    <xdr:sp macro="" textlink="">
      <xdr:nvSpPr>
        <xdr:cNvPr id="872" name="楕円 871"/>
        <xdr:cNvSpPr/>
      </xdr:nvSpPr>
      <xdr:spPr>
        <a:xfrm>
          <a:off x="20383500" y="130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108538</xdr:rowOff>
    </xdr:from>
    <xdr:ext cx="534377" cy="259045"/>
    <xdr:sp macro="" textlink="">
      <xdr:nvSpPr>
        <xdr:cNvPr id="873" name="テキスト ボックス 872"/>
        <xdr:cNvSpPr txBox="1"/>
      </xdr:nvSpPr>
      <xdr:spPr>
        <a:xfrm>
          <a:off x="20167111" y="1279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4407</xdr:rowOff>
    </xdr:from>
    <xdr:to>
      <xdr:col>102</xdr:col>
      <xdr:colOff>165100</xdr:colOff>
      <xdr:row>76</xdr:row>
      <xdr:rowOff>106007</xdr:rowOff>
    </xdr:to>
    <xdr:sp macro="" textlink="">
      <xdr:nvSpPr>
        <xdr:cNvPr id="874" name="楕円 873"/>
        <xdr:cNvSpPr/>
      </xdr:nvSpPr>
      <xdr:spPr>
        <a:xfrm>
          <a:off x="19494500" y="13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122534</xdr:rowOff>
    </xdr:from>
    <xdr:ext cx="534377" cy="259045"/>
    <xdr:sp macro="" textlink="">
      <xdr:nvSpPr>
        <xdr:cNvPr id="875" name="テキスト ボックス 874"/>
        <xdr:cNvSpPr txBox="1"/>
      </xdr:nvSpPr>
      <xdr:spPr>
        <a:xfrm>
          <a:off x="19278111" y="128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46406</xdr:rowOff>
    </xdr:from>
    <xdr:to>
      <xdr:col>98</xdr:col>
      <xdr:colOff>38100</xdr:colOff>
      <xdr:row>76</xdr:row>
      <xdr:rowOff>148006</xdr:rowOff>
    </xdr:to>
    <xdr:sp macro="" textlink="">
      <xdr:nvSpPr>
        <xdr:cNvPr id="876" name="楕円 875"/>
        <xdr:cNvSpPr/>
      </xdr:nvSpPr>
      <xdr:spPr>
        <a:xfrm>
          <a:off x="18605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164533</xdr:rowOff>
    </xdr:from>
    <xdr:ext cx="534377" cy="259045"/>
    <xdr:sp macro="" textlink="">
      <xdr:nvSpPr>
        <xdr:cNvPr id="877" name="テキスト ボックス 876"/>
        <xdr:cNvSpPr txBox="1"/>
      </xdr:nvSpPr>
      <xdr:spPr>
        <a:xfrm>
          <a:off x="18389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474,184</a:t>
          </a:r>
          <a:r>
            <a:rPr kumimoji="1" lang="ja-JP" altLang="en-US" sz="1300">
              <a:latin typeface="ＭＳ Ｐゴシック" panose="020B0600070205080204" pitchFamily="50" charset="-128"/>
              <a:ea typeface="ＭＳ Ｐゴシック" panose="020B0600070205080204" pitchFamily="50" charset="-128"/>
            </a:rPr>
            <a:t>円であり、対前年度比＋</a:t>
          </a:r>
          <a:r>
            <a:rPr kumimoji="1" lang="en-US" altLang="ja-JP" sz="1300">
              <a:latin typeface="ＭＳ Ｐゴシック" panose="020B0600070205080204" pitchFamily="50" charset="-128"/>
              <a:ea typeface="ＭＳ Ｐゴシック" panose="020B0600070205080204" pitchFamily="50" charset="-128"/>
            </a:rPr>
            <a:t>2,864</a:t>
          </a:r>
          <a:r>
            <a:rPr kumimoji="1" lang="ja-JP" altLang="en-US" sz="1300">
              <a:latin typeface="ＭＳ Ｐゴシック" panose="020B0600070205080204" pitchFamily="50" charset="-128"/>
              <a:ea typeface="ＭＳ Ｐゴシック" panose="020B0600070205080204" pitchFamily="50" charset="-128"/>
            </a:rPr>
            <a:t>円となった。項目毎での増減はあるが、扶助費及び普通建設事業費等の影響により今後総額としてのコストは上昇していく見込みである。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・普通建設事業費の一人当たりコストは対前年度比△</a:t>
          </a:r>
          <a:r>
            <a:rPr kumimoji="1" lang="en-US" altLang="ja-JP" sz="1300">
              <a:latin typeface="ＭＳ Ｐゴシック" panose="020B0600070205080204" pitchFamily="50" charset="-128"/>
              <a:ea typeface="ＭＳ Ｐゴシック" panose="020B0600070205080204" pitchFamily="50" charset="-128"/>
            </a:rPr>
            <a:t>3,561</a:t>
          </a:r>
          <a:r>
            <a:rPr kumimoji="1" lang="ja-JP" altLang="en-US" sz="1300">
              <a:latin typeface="ＭＳ Ｐゴシック" panose="020B0600070205080204" pitchFamily="50" charset="-128"/>
              <a:ea typeface="ＭＳ Ｐゴシック" panose="020B0600070205080204" pitchFamily="50" charset="-128"/>
            </a:rPr>
            <a:t>円となった。県、全国平均並のコストであるが、類似団体比較ではおよそ倍ほどの差がある状況である。現在保有する公共施設は経年劣化が進み、対応として公共施設等総合管理計画を策定し、本計画に基づ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年度に個別施設管理計画を策定したところである。今後はこの計画に則って施設改修を実施していくため、普通建設事業費の増加が見込まれる。ただし、コストが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カ年に集中しないよう財政的な調整は必須である。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・積立金は対前年度比＋</a:t>
          </a:r>
          <a:r>
            <a:rPr kumimoji="1" lang="en-US" altLang="ja-JP" sz="1300">
              <a:latin typeface="ＭＳ Ｐゴシック" panose="020B0600070205080204" pitchFamily="50" charset="-128"/>
              <a:ea typeface="ＭＳ Ｐゴシック" panose="020B0600070205080204" pitchFamily="50" charset="-128"/>
            </a:rPr>
            <a:t>6,789</a:t>
          </a:r>
          <a:r>
            <a:rPr kumimoji="1" lang="ja-JP" altLang="en-US" sz="1300">
              <a:latin typeface="ＭＳ Ｐゴシック" panose="020B0600070205080204" pitchFamily="50" charset="-128"/>
              <a:ea typeface="ＭＳ Ｐゴシック" panose="020B0600070205080204" pitchFamily="50" charset="-128"/>
            </a:rPr>
            <a:t>円となっており、毎年増加している。特に平成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年度からの大幅な伸びはまちづくり基金（ふるさと納税）の積み立てによるもので、加えて平成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年度から小学校建設基金を創設及び積み立てを開始したため住民一人当たりの積立金は増加した。なお平成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年度は当該基金に</a:t>
          </a:r>
          <a:r>
            <a:rPr kumimoji="1" lang="en-US" altLang="ja-JP" sz="1300">
              <a:latin typeface="ＭＳ Ｐゴシック" panose="020B0600070205080204" pitchFamily="50" charset="-128"/>
              <a:ea typeface="ＭＳ Ｐゴシック" panose="020B0600070205080204" pitchFamily="50" charset="-128"/>
            </a:rPr>
            <a:t>19,865</a:t>
          </a:r>
          <a:r>
            <a:rPr kumimoji="1" lang="ja-JP" altLang="en-US" sz="1300">
              <a:latin typeface="ＭＳ Ｐゴシック" panose="020B0600070205080204" pitchFamily="50" charset="-128"/>
              <a:ea typeface="ＭＳ Ｐゴシック" panose="020B0600070205080204" pitchFamily="50" charset="-128"/>
            </a:rPr>
            <a:t>千円を積み立てた。来る財政需要に備え、今後も計画的な積み立てを実施し、積立金がその他の経費を圧迫することがないように運用していく必要がある。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岐阜県川辺町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10,304
10,111
41.16
5,163,629
4,885,997
219,612
3,116,064
3,822,469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8908</xdr:rowOff>
    </xdr:from>
    <xdr:to>
      <xdr:col>24</xdr:col>
      <xdr:colOff>63500</xdr:colOff>
      <xdr:row>38</xdr:row>
      <xdr:rowOff>36667</xdr:rowOff>
    </xdr:to>
    <xdr:cxnSp macro="">
      <xdr:nvCxnSpPr>
        <xdr:cNvPr id="63" name="直線コネクタ 62"/>
        <xdr:cNvCxnSpPr/>
      </xdr:nvCxnSpPr>
      <xdr:spPr>
        <a:xfrm>
          <a:off x="3797300" y="652400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8908</xdr:rowOff>
    </xdr:from>
    <xdr:to>
      <xdr:col>19</xdr:col>
      <xdr:colOff>177800</xdr:colOff>
      <xdr:row>38</xdr:row>
      <xdr:rowOff>23114</xdr:rowOff>
    </xdr:to>
    <xdr:cxnSp macro="">
      <xdr:nvCxnSpPr>
        <xdr:cNvPr id="66" name="直線コネクタ 65"/>
        <xdr:cNvCxnSpPr/>
      </xdr:nvCxnSpPr>
      <xdr:spPr>
        <a:xfrm flipV="1">
          <a:off x="2908300" y="652400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23114</xdr:rowOff>
    </xdr:from>
    <xdr:to>
      <xdr:col>15</xdr:col>
      <xdr:colOff>50800</xdr:colOff>
      <xdr:row>38</xdr:row>
      <xdr:rowOff>69161</xdr:rowOff>
    </xdr:to>
    <xdr:cxnSp macro="">
      <xdr:nvCxnSpPr>
        <xdr:cNvPr id="69" name="直線コネクタ 68"/>
        <xdr:cNvCxnSpPr/>
      </xdr:nvCxnSpPr>
      <xdr:spPr>
        <a:xfrm flipV="1">
          <a:off x="2019300" y="6538214"/>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69161</xdr:rowOff>
    </xdr:from>
    <xdr:to>
      <xdr:col>10</xdr:col>
      <xdr:colOff>114300</xdr:colOff>
      <xdr:row>38</xdr:row>
      <xdr:rowOff>80917</xdr:rowOff>
    </xdr:to>
    <xdr:cxnSp macro="">
      <xdr:nvCxnSpPr>
        <xdr:cNvPr id="72" name="直線コネクタ 71"/>
        <xdr:cNvCxnSpPr/>
      </xdr:nvCxnSpPr>
      <xdr:spPr>
        <a:xfrm flipV="1">
          <a:off x="1130300" y="658426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157317</xdr:rowOff>
    </xdr:from>
    <xdr:to>
      <xdr:col>24</xdr:col>
      <xdr:colOff>114300</xdr:colOff>
      <xdr:row>38</xdr:row>
      <xdr:rowOff>87467</xdr:rowOff>
    </xdr:to>
    <xdr:sp macro="" textlink="">
      <xdr:nvSpPr>
        <xdr:cNvPr id="82" name="楕円 81"/>
        <xdr:cNvSpPr/>
      </xdr:nvSpPr>
      <xdr:spPr>
        <a:xfrm>
          <a:off x="4584700" y="6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135744</xdr:rowOff>
    </xdr:from>
    <xdr:ext cx="469744" cy="259045"/>
    <xdr:sp macro="" textlink="">
      <xdr:nvSpPr>
        <xdr:cNvPr id="83" name="議会費該当値テキスト"/>
        <xdr:cNvSpPr txBox="1"/>
      </xdr:nvSpPr>
      <xdr:spPr>
        <a:xfrm>
          <a:off x="4686300" y="647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129558</xdr:rowOff>
    </xdr:from>
    <xdr:to>
      <xdr:col>20</xdr:col>
      <xdr:colOff>38100</xdr:colOff>
      <xdr:row>38</xdr:row>
      <xdr:rowOff>59708</xdr:rowOff>
    </xdr:to>
    <xdr:sp macro="" textlink="">
      <xdr:nvSpPr>
        <xdr:cNvPr id="84" name="楕円 83"/>
        <xdr:cNvSpPr/>
      </xdr:nvSpPr>
      <xdr:spPr>
        <a:xfrm>
          <a:off x="3746500" y="64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50835</xdr:rowOff>
    </xdr:from>
    <xdr:ext cx="469744" cy="259045"/>
    <xdr:sp macro="" textlink="">
      <xdr:nvSpPr>
        <xdr:cNvPr id="85" name="テキスト ボックス 84"/>
        <xdr:cNvSpPr txBox="1"/>
      </xdr:nvSpPr>
      <xdr:spPr>
        <a:xfrm>
          <a:off x="3562428" y="65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143764</xdr:rowOff>
    </xdr:from>
    <xdr:to>
      <xdr:col>15</xdr:col>
      <xdr:colOff>101600</xdr:colOff>
      <xdr:row>38</xdr:row>
      <xdr:rowOff>73914</xdr:rowOff>
    </xdr:to>
    <xdr:sp macro="" textlink="">
      <xdr:nvSpPr>
        <xdr:cNvPr id="86" name="楕円 85"/>
        <xdr:cNvSpPr/>
      </xdr:nvSpPr>
      <xdr:spPr>
        <a:xfrm>
          <a:off x="2857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65041</xdr:rowOff>
    </xdr:from>
    <xdr:ext cx="469744" cy="259045"/>
    <xdr:sp macro="" textlink="">
      <xdr:nvSpPr>
        <xdr:cNvPr id="87" name="テキスト ボックス 86"/>
        <xdr:cNvSpPr txBox="1"/>
      </xdr:nvSpPr>
      <xdr:spPr>
        <a:xfrm>
          <a:off x="2673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18361</xdr:rowOff>
    </xdr:from>
    <xdr:to>
      <xdr:col>10</xdr:col>
      <xdr:colOff>165100</xdr:colOff>
      <xdr:row>38</xdr:row>
      <xdr:rowOff>119961</xdr:rowOff>
    </xdr:to>
    <xdr:sp macro="" textlink="">
      <xdr:nvSpPr>
        <xdr:cNvPr id="88" name="楕円 87"/>
        <xdr:cNvSpPr/>
      </xdr:nvSpPr>
      <xdr:spPr>
        <a:xfrm>
          <a:off x="1968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111088</xdr:rowOff>
    </xdr:from>
    <xdr:ext cx="469744" cy="259045"/>
    <xdr:sp macro="" textlink="">
      <xdr:nvSpPr>
        <xdr:cNvPr id="89" name="テキスト ボックス 88"/>
        <xdr:cNvSpPr txBox="1"/>
      </xdr:nvSpPr>
      <xdr:spPr>
        <a:xfrm>
          <a:off x="1784428" y="662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30117</xdr:rowOff>
    </xdr:from>
    <xdr:to>
      <xdr:col>6</xdr:col>
      <xdr:colOff>38100</xdr:colOff>
      <xdr:row>38</xdr:row>
      <xdr:rowOff>131717</xdr:rowOff>
    </xdr:to>
    <xdr:sp macro="" textlink="">
      <xdr:nvSpPr>
        <xdr:cNvPr id="90" name="楕円 89"/>
        <xdr:cNvSpPr/>
      </xdr:nvSpPr>
      <xdr:spPr>
        <a:xfrm>
          <a:off x="1079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122844</xdr:rowOff>
    </xdr:from>
    <xdr:ext cx="469744" cy="259045"/>
    <xdr:sp macro="" textlink="">
      <xdr:nvSpPr>
        <xdr:cNvPr id="91" name="テキスト ボックス 90"/>
        <xdr:cNvSpPr txBox="1"/>
      </xdr:nvSpPr>
      <xdr:spPr>
        <a:xfrm>
          <a:off x="895428"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68599</xdr:rowOff>
    </xdr:from>
    <xdr:to>
      <xdr:col>24</xdr:col>
      <xdr:colOff>63500</xdr:colOff>
      <xdr:row>57</xdr:row>
      <xdr:rowOff>122960</xdr:rowOff>
    </xdr:to>
    <xdr:cxnSp macro="">
      <xdr:nvCxnSpPr>
        <xdr:cNvPr id="118" name="直線コネクタ 117"/>
        <xdr:cNvCxnSpPr/>
      </xdr:nvCxnSpPr>
      <xdr:spPr>
        <a:xfrm>
          <a:off x="3797300" y="9841249"/>
          <a:ext cx="8382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68599</xdr:rowOff>
    </xdr:from>
    <xdr:to>
      <xdr:col>19</xdr:col>
      <xdr:colOff>177800</xdr:colOff>
      <xdr:row>57</xdr:row>
      <xdr:rowOff>88816</xdr:rowOff>
    </xdr:to>
    <xdr:cxnSp macro="">
      <xdr:nvCxnSpPr>
        <xdr:cNvPr id="121" name="直線コネクタ 120"/>
        <xdr:cNvCxnSpPr/>
      </xdr:nvCxnSpPr>
      <xdr:spPr>
        <a:xfrm flipV="1">
          <a:off x="2908300" y="9841249"/>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88816</xdr:rowOff>
    </xdr:from>
    <xdr:to>
      <xdr:col>15</xdr:col>
      <xdr:colOff>50800</xdr:colOff>
      <xdr:row>57</xdr:row>
      <xdr:rowOff>167219</xdr:rowOff>
    </xdr:to>
    <xdr:cxnSp macro="">
      <xdr:nvCxnSpPr>
        <xdr:cNvPr id="124" name="直線コネクタ 123"/>
        <xdr:cNvCxnSpPr/>
      </xdr:nvCxnSpPr>
      <xdr:spPr>
        <a:xfrm flipV="1">
          <a:off x="2019300" y="9861466"/>
          <a:ext cx="889000" cy="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167219</xdr:rowOff>
    </xdr:from>
    <xdr:to>
      <xdr:col>10</xdr:col>
      <xdr:colOff>114300</xdr:colOff>
      <xdr:row>58</xdr:row>
      <xdr:rowOff>8751</xdr:rowOff>
    </xdr:to>
    <xdr:cxnSp macro="">
      <xdr:nvCxnSpPr>
        <xdr:cNvPr id="127" name="直線コネクタ 126"/>
        <xdr:cNvCxnSpPr/>
      </xdr:nvCxnSpPr>
      <xdr:spPr>
        <a:xfrm flipV="1">
          <a:off x="1130300" y="9939869"/>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72160</xdr:rowOff>
    </xdr:from>
    <xdr:to>
      <xdr:col>24</xdr:col>
      <xdr:colOff>114300</xdr:colOff>
      <xdr:row>58</xdr:row>
      <xdr:rowOff>2310</xdr:rowOff>
    </xdr:to>
    <xdr:sp macro="" textlink="">
      <xdr:nvSpPr>
        <xdr:cNvPr id="137" name="楕円 136"/>
        <xdr:cNvSpPr/>
      </xdr:nvSpPr>
      <xdr:spPr>
        <a:xfrm>
          <a:off x="4584700" y="98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17799</xdr:rowOff>
    </xdr:from>
    <xdr:to>
      <xdr:col>20</xdr:col>
      <xdr:colOff>38100</xdr:colOff>
      <xdr:row>57</xdr:row>
      <xdr:rowOff>119399</xdr:rowOff>
    </xdr:to>
    <xdr:sp macro="" textlink="">
      <xdr:nvSpPr>
        <xdr:cNvPr id="139" name="楕円 138"/>
        <xdr:cNvSpPr/>
      </xdr:nvSpPr>
      <xdr:spPr>
        <a:xfrm>
          <a:off x="3746500" y="9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135926</xdr:rowOff>
    </xdr:from>
    <xdr:ext cx="599010" cy="259045"/>
    <xdr:sp macro="" textlink="">
      <xdr:nvSpPr>
        <xdr:cNvPr id="140" name="テキスト ボックス 139"/>
        <xdr:cNvSpPr txBox="1"/>
      </xdr:nvSpPr>
      <xdr:spPr>
        <a:xfrm>
          <a:off x="3497795" y="95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38016</xdr:rowOff>
    </xdr:from>
    <xdr:to>
      <xdr:col>15</xdr:col>
      <xdr:colOff>101600</xdr:colOff>
      <xdr:row>57</xdr:row>
      <xdr:rowOff>139616</xdr:rowOff>
    </xdr:to>
    <xdr:sp macro="" textlink="">
      <xdr:nvSpPr>
        <xdr:cNvPr id="141" name="楕円 140"/>
        <xdr:cNvSpPr/>
      </xdr:nvSpPr>
      <xdr:spPr>
        <a:xfrm>
          <a:off x="2857500" y="98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156143</xdr:rowOff>
    </xdr:from>
    <xdr:ext cx="534377" cy="259045"/>
    <xdr:sp macro="" textlink="">
      <xdr:nvSpPr>
        <xdr:cNvPr id="142" name="テキスト ボックス 141"/>
        <xdr:cNvSpPr txBox="1"/>
      </xdr:nvSpPr>
      <xdr:spPr>
        <a:xfrm>
          <a:off x="2641111" y="9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116419</xdr:rowOff>
    </xdr:from>
    <xdr:to>
      <xdr:col>10</xdr:col>
      <xdr:colOff>165100</xdr:colOff>
      <xdr:row>58</xdr:row>
      <xdr:rowOff>46569</xdr:rowOff>
    </xdr:to>
    <xdr:sp macro="" textlink="">
      <xdr:nvSpPr>
        <xdr:cNvPr id="143" name="楕円 142"/>
        <xdr:cNvSpPr/>
      </xdr:nvSpPr>
      <xdr:spPr>
        <a:xfrm>
          <a:off x="1968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37696</xdr:rowOff>
    </xdr:from>
    <xdr:ext cx="534377" cy="259045"/>
    <xdr:sp macro="" textlink="">
      <xdr:nvSpPr>
        <xdr:cNvPr id="144" name="テキスト ボックス 143"/>
        <xdr:cNvSpPr txBox="1"/>
      </xdr:nvSpPr>
      <xdr:spPr>
        <a:xfrm>
          <a:off x="1752111" y="99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129401</xdr:rowOff>
    </xdr:from>
    <xdr:to>
      <xdr:col>6</xdr:col>
      <xdr:colOff>38100</xdr:colOff>
      <xdr:row>58</xdr:row>
      <xdr:rowOff>59551</xdr:rowOff>
    </xdr:to>
    <xdr:sp macro="" textlink="">
      <xdr:nvSpPr>
        <xdr:cNvPr id="145" name="楕円 144"/>
        <xdr:cNvSpPr/>
      </xdr:nvSpPr>
      <xdr:spPr>
        <a:xfrm>
          <a:off x="10795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50678</xdr:rowOff>
    </xdr:from>
    <xdr:ext cx="534377" cy="259045"/>
    <xdr:sp macro="" textlink="">
      <xdr:nvSpPr>
        <xdr:cNvPr id="146" name="テキスト ボックス 145"/>
        <xdr:cNvSpPr txBox="1"/>
      </xdr:nvSpPr>
      <xdr:spPr>
        <a:xfrm>
          <a:off x="863111" y="99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37545</xdr:rowOff>
    </xdr:from>
    <xdr:to>
      <xdr:col>24</xdr:col>
      <xdr:colOff>63500</xdr:colOff>
      <xdr:row>77</xdr:row>
      <xdr:rowOff>37658</xdr:rowOff>
    </xdr:to>
    <xdr:cxnSp macro="">
      <xdr:nvCxnSpPr>
        <xdr:cNvPr id="172" name="直線コネクタ 171"/>
        <xdr:cNvCxnSpPr/>
      </xdr:nvCxnSpPr>
      <xdr:spPr>
        <a:xfrm>
          <a:off x="3797300" y="13239195"/>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2848</xdr:rowOff>
    </xdr:from>
    <xdr:to>
      <xdr:col>19</xdr:col>
      <xdr:colOff>177800</xdr:colOff>
      <xdr:row>77</xdr:row>
      <xdr:rowOff>37545</xdr:rowOff>
    </xdr:to>
    <xdr:cxnSp macro="">
      <xdr:nvCxnSpPr>
        <xdr:cNvPr id="175" name="直線コネクタ 174"/>
        <xdr:cNvCxnSpPr/>
      </xdr:nvCxnSpPr>
      <xdr:spPr>
        <a:xfrm>
          <a:off x="2908300" y="13204498"/>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2848</xdr:rowOff>
    </xdr:from>
    <xdr:to>
      <xdr:col>15</xdr:col>
      <xdr:colOff>50800</xdr:colOff>
      <xdr:row>77</xdr:row>
      <xdr:rowOff>83607</xdr:rowOff>
    </xdr:to>
    <xdr:cxnSp macro="">
      <xdr:nvCxnSpPr>
        <xdr:cNvPr id="178" name="直線コネクタ 177"/>
        <xdr:cNvCxnSpPr/>
      </xdr:nvCxnSpPr>
      <xdr:spPr>
        <a:xfrm flipV="1">
          <a:off x="2019300" y="13204498"/>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83607</xdr:rowOff>
    </xdr:from>
    <xdr:to>
      <xdr:col>10</xdr:col>
      <xdr:colOff>114300</xdr:colOff>
      <xdr:row>77</xdr:row>
      <xdr:rowOff>116971</xdr:rowOff>
    </xdr:to>
    <xdr:cxnSp macro="">
      <xdr:nvCxnSpPr>
        <xdr:cNvPr id="181" name="直線コネクタ 180"/>
        <xdr:cNvCxnSpPr/>
      </xdr:nvCxnSpPr>
      <xdr:spPr>
        <a:xfrm flipV="1">
          <a:off x="1130300" y="13285257"/>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158308</xdr:rowOff>
    </xdr:from>
    <xdr:to>
      <xdr:col>24</xdr:col>
      <xdr:colOff>114300</xdr:colOff>
      <xdr:row>77</xdr:row>
      <xdr:rowOff>88458</xdr:rowOff>
    </xdr:to>
    <xdr:sp macro="" textlink="">
      <xdr:nvSpPr>
        <xdr:cNvPr id="191" name="楕円 190"/>
        <xdr:cNvSpPr/>
      </xdr:nvSpPr>
      <xdr:spPr>
        <a:xfrm>
          <a:off x="4584700" y="131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136735</xdr:rowOff>
    </xdr:from>
    <xdr:ext cx="599010" cy="259045"/>
    <xdr:sp macro="" textlink="">
      <xdr:nvSpPr>
        <xdr:cNvPr id="192" name="民生費該当値テキスト"/>
        <xdr:cNvSpPr txBox="1"/>
      </xdr:nvSpPr>
      <xdr:spPr>
        <a:xfrm>
          <a:off x="4686300" y="1316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158195</xdr:rowOff>
    </xdr:from>
    <xdr:to>
      <xdr:col>20</xdr:col>
      <xdr:colOff>38100</xdr:colOff>
      <xdr:row>77</xdr:row>
      <xdr:rowOff>88345</xdr:rowOff>
    </xdr:to>
    <xdr:sp macro="" textlink="">
      <xdr:nvSpPr>
        <xdr:cNvPr id="193" name="楕円 192"/>
        <xdr:cNvSpPr/>
      </xdr:nvSpPr>
      <xdr:spPr>
        <a:xfrm>
          <a:off x="3746500" y="1318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79472</xdr:rowOff>
    </xdr:from>
    <xdr:ext cx="599010" cy="259045"/>
    <xdr:sp macro="" textlink="">
      <xdr:nvSpPr>
        <xdr:cNvPr id="194" name="テキスト ボックス 193"/>
        <xdr:cNvSpPr txBox="1"/>
      </xdr:nvSpPr>
      <xdr:spPr>
        <a:xfrm>
          <a:off x="3497795" y="1328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123498</xdr:rowOff>
    </xdr:from>
    <xdr:to>
      <xdr:col>15</xdr:col>
      <xdr:colOff>101600</xdr:colOff>
      <xdr:row>77</xdr:row>
      <xdr:rowOff>53648</xdr:rowOff>
    </xdr:to>
    <xdr:sp macro="" textlink="">
      <xdr:nvSpPr>
        <xdr:cNvPr id="195" name="楕円 194"/>
        <xdr:cNvSpPr/>
      </xdr:nvSpPr>
      <xdr:spPr>
        <a:xfrm>
          <a:off x="2857500" y="131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44775</xdr:rowOff>
    </xdr:from>
    <xdr:ext cx="599010" cy="259045"/>
    <xdr:sp macro="" textlink="">
      <xdr:nvSpPr>
        <xdr:cNvPr id="196" name="テキスト ボックス 195"/>
        <xdr:cNvSpPr txBox="1"/>
      </xdr:nvSpPr>
      <xdr:spPr>
        <a:xfrm>
          <a:off x="2608795" y="1324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32807</xdr:rowOff>
    </xdr:from>
    <xdr:to>
      <xdr:col>10</xdr:col>
      <xdr:colOff>165100</xdr:colOff>
      <xdr:row>77</xdr:row>
      <xdr:rowOff>134407</xdr:rowOff>
    </xdr:to>
    <xdr:sp macro="" textlink="">
      <xdr:nvSpPr>
        <xdr:cNvPr id="197" name="楕円 196"/>
        <xdr:cNvSpPr/>
      </xdr:nvSpPr>
      <xdr:spPr>
        <a:xfrm>
          <a:off x="1968500" y="13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125534</xdr:rowOff>
    </xdr:from>
    <xdr:ext cx="599010" cy="259045"/>
    <xdr:sp macro="" textlink="">
      <xdr:nvSpPr>
        <xdr:cNvPr id="198" name="テキスト ボックス 197"/>
        <xdr:cNvSpPr txBox="1"/>
      </xdr:nvSpPr>
      <xdr:spPr>
        <a:xfrm>
          <a:off x="1719795" y="133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66171</xdr:rowOff>
    </xdr:from>
    <xdr:to>
      <xdr:col>6</xdr:col>
      <xdr:colOff>38100</xdr:colOff>
      <xdr:row>77</xdr:row>
      <xdr:rowOff>167771</xdr:rowOff>
    </xdr:to>
    <xdr:sp macro="" textlink="">
      <xdr:nvSpPr>
        <xdr:cNvPr id="199" name="楕円 198"/>
        <xdr:cNvSpPr/>
      </xdr:nvSpPr>
      <xdr:spPr>
        <a:xfrm>
          <a:off x="1079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158898</xdr:rowOff>
    </xdr:from>
    <xdr:ext cx="599010" cy="259045"/>
    <xdr:sp macro="" textlink="">
      <xdr:nvSpPr>
        <xdr:cNvPr id="200" name="テキスト ボックス 199"/>
        <xdr:cNvSpPr txBox="1"/>
      </xdr:nvSpPr>
      <xdr:spPr>
        <a:xfrm>
          <a:off x="830795" y="1336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26102</xdr:rowOff>
    </xdr:from>
    <xdr:to>
      <xdr:col>24</xdr:col>
      <xdr:colOff>63500</xdr:colOff>
      <xdr:row>99</xdr:row>
      <xdr:rowOff>27375</xdr:rowOff>
    </xdr:to>
    <xdr:cxnSp macro="">
      <xdr:nvCxnSpPr>
        <xdr:cNvPr id="232" name="直線コネクタ 231"/>
        <xdr:cNvCxnSpPr/>
      </xdr:nvCxnSpPr>
      <xdr:spPr>
        <a:xfrm flipV="1">
          <a:off x="3797300" y="16999652"/>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27375</xdr:rowOff>
    </xdr:from>
    <xdr:to>
      <xdr:col>19</xdr:col>
      <xdr:colOff>177800</xdr:colOff>
      <xdr:row>99</xdr:row>
      <xdr:rowOff>63641</xdr:rowOff>
    </xdr:to>
    <xdr:cxnSp macro="">
      <xdr:nvCxnSpPr>
        <xdr:cNvPr id="235" name="直線コネクタ 234"/>
        <xdr:cNvCxnSpPr/>
      </xdr:nvCxnSpPr>
      <xdr:spPr>
        <a:xfrm flipV="1">
          <a:off x="2908300" y="17000925"/>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57029</xdr:rowOff>
    </xdr:from>
    <xdr:to>
      <xdr:col>15</xdr:col>
      <xdr:colOff>50800</xdr:colOff>
      <xdr:row>99</xdr:row>
      <xdr:rowOff>63641</xdr:rowOff>
    </xdr:to>
    <xdr:cxnSp macro="">
      <xdr:nvCxnSpPr>
        <xdr:cNvPr id="238" name="直線コネクタ 237"/>
        <xdr:cNvCxnSpPr/>
      </xdr:nvCxnSpPr>
      <xdr:spPr>
        <a:xfrm>
          <a:off x="2019300" y="17030579"/>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38267</xdr:rowOff>
    </xdr:from>
    <xdr:to>
      <xdr:col>10</xdr:col>
      <xdr:colOff>114300</xdr:colOff>
      <xdr:row>99</xdr:row>
      <xdr:rowOff>57029</xdr:rowOff>
    </xdr:to>
    <xdr:cxnSp macro="">
      <xdr:nvCxnSpPr>
        <xdr:cNvPr id="241" name="直線コネクタ 240"/>
        <xdr:cNvCxnSpPr/>
      </xdr:nvCxnSpPr>
      <xdr:spPr>
        <a:xfrm>
          <a:off x="1130300" y="17011817"/>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146752</xdr:rowOff>
    </xdr:from>
    <xdr:to>
      <xdr:col>24</xdr:col>
      <xdr:colOff>114300</xdr:colOff>
      <xdr:row>99</xdr:row>
      <xdr:rowOff>76902</xdr:rowOff>
    </xdr:to>
    <xdr:sp macro="" textlink="">
      <xdr:nvSpPr>
        <xdr:cNvPr id="251" name="楕円 250"/>
        <xdr:cNvSpPr/>
      </xdr:nvSpPr>
      <xdr:spPr>
        <a:xfrm>
          <a:off x="4584700" y="169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61679</xdr:rowOff>
    </xdr:from>
    <xdr:ext cx="534377" cy="259045"/>
    <xdr:sp macro="" textlink="">
      <xdr:nvSpPr>
        <xdr:cNvPr id="252" name="衛生費該当値テキスト"/>
        <xdr:cNvSpPr txBox="1"/>
      </xdr:nvSpPr>
      <xdr:spPr>
        <a:xfrm>
          <a:off x="4686300" y="168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148025</xdr:rowOff>
    </xdr:from>
    <xdr:to>
      <xdr:col>20</xdr:col>
      <xdr:colOff>38100</xdr:colOff>
      <xdr:row>99</xdr:row>
      <xdr:rowOff>78175</xdr:rowOff>
    </xdr:to>
    <xdr:sp macro="" textlink="">
      <xdr:nvSpPr>
        <xdr:cNvPr id="253" name="楕円 252"/>
        <xdr:cNvSpPr/>
      </xdr:nvSpPr>
      <xdr:spPr>
        <a:xfrm>
          <a:off x="3746500" y="169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69302</xdr:rowOff>
    </xdr:from>
    <xdr:ext cx="534377" cy="259045"/>
    <xdr:sp macro="" textlink="">
      <xdr:nvSpPr>
        <xdr:cNvPr id="254" name="テキスト ボックス 253"/>
        <xdr:cNvSpPr txBox="1"/>
      </xdr:nvSpPr>
      <xdr:spPr>
        <a:xfrm>
          <a:off x="3530111" y="170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12841</xdr:rowOff>
    </xdr:from>
    <xdr:to>
      <xdr:col>15</xdr:col>
      <xdr:colOff>101600</xdr:colOff>
      <xdr:row>99</xdr:row>
      <xdr:rowOff>114441</xdr:rowOff>
    </xdr:to>
    <xdr:sp macro="" textlink="">
      <xdr:nvSpPr>
        <xdr:cNvPr id="255" name="楕円 254"/>
        <xdr:cNvSpPr/>
      </xdr:nvSpPr>
      <xdr:spPr>
        <a:xfrm>
          <a:off x="2857500" y="16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105568</xdr:rowOff>
    </xdr:from>
    <xdr:ext cx="534377" cy="259045"/>
    <xdr:sp macro="" textlink="">
      <xdr:nvSpPr>
        <xdr:cNvPr id="256" name="テキスト ボックス 255"/>
        <xdr:cNvSpPr txBox="1"/>
      </xdr:nvSpPr>
      <xdr:spPr>
        <a:xfrm>
          <a:off x="2641111" y="170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6229</xdr:rowOff>
    </xdr:from>
    <xdr:to>
      <xdr:col>10</xdr:col>
      <xdr:colOff>165100</xdr:colOff>
      <xdr:row>99</xdr:row>
      <xdr:rowOff>107829</xdr:rowOff>
    </xdr:to>
    <xdr:sp macro="" textlink="">
      <xdr:nvSpPr>
        <xdr:cNvPr id="257" name="楕円 256"/>
        <xdr:cNvSpPr/>
      </xdr:nvSpPr>
      <xdr:spPr>
        <a:xfrm>
          <a:off x="1968500" y="169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98956</xdr:rowOff>
    </xdr:from>
    <xdr:ext cx="534377" cy="259045"/>
    <xdr:sp macro="" textlink="">
      <xdr:nvSpPr>
        <xdr:cNvPr id="258" name="テキスト ボックス 257"/>
        <xdr:cNvSpPr txBox="1"/>
      </xdr:nvSpPr>
      <xdr:spPr>
        <a:xfrm>
          <a:off x="1752111" y="170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158917</xdr:rowOff>
    </xdr:from>
    <xdr:to>
      <xdr:col>6</xdr:col>
      <xdr:colOff>38100</xdr:colOff>
      <xdr:row>99</xdr:row>
      <xdr:rowOff>89067</xdr:rowOff>
    </xdr:to>
    <xdr:sp macro="" textlink="">
      <xdr:nvSpPr>
        <xdr:cNvPr id="259" name="楕円 258"/>
        <xdr:cNvSpPr/>
      </xdr:nvSpPr>
      <xdr:spPr>
        <a:xfrm>
          <a:off x="1079500" y="169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80194</xdr:rowOff>
    </xdr:from>
    <xdr:ext cx="534377" cy="259045"/>
    <xdr:sp macro="" textlink="">
      <xdr:nvSpPr>
        <xdr:cNvPr id="260" name="テキスト ボックス 259"/>
        <xdr:cNvSpPr txBox="1"/>
      </xdr:nvSpPr>
      <xdr:spPr>
        <a:xfrm>
          <a:off x="863111" y="170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16637</xdr:rowOff>
    </xdr:from>
    <xdr:to>
      <xdr:col>55</xdr:col>
      <xdr:colOff>0</xdr:colOff>
      <xdr:row>39</xdr:row>
      <xdr:rowOff>25971</xdr:rowOff>
    </xdr:to>
    <xdr:cxnSp macro="">
      <xdr:nvCxnSpPr>
        <xdr:cNvPr id="289" name="直線コネクタ 288"/>
        <xdr:cNvCxnSpPr/>
      </xdr:nvCxnSpPr>
      <xdr:spPr>
        <a:xfrm flipV="1">
          <a:off x="9639300" y="6703187"/>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xdr:rowOff>
    </xdr:from>
    <xdr:to>
      <xdr:col>50</xdr:col>
      <xdr:colOff>114300</xdr:colOff>
      <xdr:row>39</xdr:row>
      <xdr:rowOff>25971</xdr:rowOff>
    </xdr:to>
    <xdr:cxnSp macro="">
      <xdr:nvCxnSpPr>
        <xdr:cNvPr id="292" name="直線コネクタ 291"/>
        <xdr:cNvCxnSpPr/>
      </xdr:nvCxnSpPr>
      <xdr:spPr>
        <a:xfrm>
          <a:off x="8750300" y="669023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148272</xdr:rowOff>
    </xdr:from>
    <xdr:to>
      <xdr:col>45</xdr:col>
      <xdr:colOff>177800</xdr:colOff>
      <xdr:row>39</xdr:row>
      <xdr:rowOff>3683</xdr:rowOff>
    </xdr:to>
    <xdr:cxnSp macro="">
      <xdr:nvCxnSpPr>
        <xdr:cNvPr id="295" name="直線コネクタ 294"/>
        <xdr:cNvCxnSpPr/>
      </xdr:nvCxnSpPr>
      <xdr:spPr>
        <a:xfrm>
          <a:off x="7861300" y="666337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148272</xdr:rowOff>
    </xdr:from>
    <xdr:to>
      <xdr:col>41</xdr:col>
      <xdr:colOff>50800</xdr:colOff>
      <xdr:row>38</xdr:row>
      <xdr:rowOff>151702</xdr:rowOff>
    </xdr:to>
    <xdr:cxnSp macro="">
      <xdr:nvCxnSpPr>
        <xdr:cNvPr id="298" name="直線コネクタ 297"/>
        <xdr:cNvCxnSpPr/>
      </xdr:nvCxnSpPr>
      <xdr:spPr>
        <a:xfrm flipV="1">
          <a:off x="6972300" y="666337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137287</xdr:rowOff>
    </xdr:from>
    <xdr:to>
      <xdr:col>55</xdr:col>
      <xdr:colOff>50800</xdr:colOff>
      <xdr:row>39</xdr:row>
      <xdr:rowOff>67437</xdr:rowOff>
    </xdr:to>
    <xdr:sp macro="" textlink="">
      <xdr:nvSpPr>
        <xdr:cNvPr id="308" name="楕円 307"/>
        <xdr:cNvSpPr/>
      </xdr:nvSpPr>
      <xdr:spPr>
        <a:xfrm>
          <a:off x="104267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52214</xdr:rowOff>
    </xdr:from>
    <xdr:ext cx="378565" cy="259045"/>
    <xdr:sp macro="" textlink="">
      <xdr:nvSpPr>
        <xdr:cNvPr id="309" name="労働費該当値テキスト"/>
        <xdr:cNvSpPr txBox="1"/>
      </xdr:nvSpPr>
      <xdr:spPr>
        <a:xfrm>
          <a:off x="10528300" y="656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146621</xdr:rowOff>
    </xdr:from>
    <xdr:to>
      <xdr:col>50</xdr:col>
      <xdr:colOff>165100</xdr:colOff>
      <xdr:row>39</xdr:row>
      <xdr:rowOff>76771</xdr:rowOff>
    </xdr:to>
    <xdr:sp macro="" textlink="">
      <xdr:nvSpPr>
        <xdr:cNvPr id="310" name="楕円 309"/>
        <xdr:cNvSpPr/>
      </xdr:nvSpPr>
      <xdr:spPr>
        <a:xfrm>
          <a:off x="9588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67898</xdr:rowOff>
    </xdr:from>
    <xdr:ext cx="313932" cy="259045"/>
    <xdr:sp macro="" textlink="">
      <xdr:nvSpPr>
        <xdr:cNvPr id="311" name="テキスト ボックス 310"/>
        <xdr:cNvSpPr txBox="1"/>
      </xdr:nvSpPr>
      <xdr:spPr>
        <a:xfrm>
          <a:off x="9482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124333</xdr:rowOff>
    </xdr:from>
    <xdr:to>
      <xdr:col>46</xdr:col>
      <xdr:colOff>38100</xdr:colOff>
      <xdr:row>39</xdr:row>
      <xdr:rowOff>54483</xdr:rowOff>
    </xdr:to>
    <xdr:sp macro="" textlink="">
      <xdr:nvSpPr>
        <xdr:cNvPr id="312" name="楕円 311"/>
        <xdr:cNvSpPr/>
      </xdr:nvSpPr>
      <xdr:spPr>
        <a:xfrm>
          <a:off x="8699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45610</xdr:rowOff>
    </xdr:from>
    <xdr:ext cx="378565" cy="259045"/>
    <xdr:sp macro="" textlink="">
      <xdr:nvSpPr>
        <xdr:cNvPr id="313" name="テキスト ボックス 312"/>
        <xdr:cNvSpPr txBox="1"/>
      </xdr:nvSpPr>
      <xdr:spPr>
        <a:xfrm>
          <a:off x="8561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97472</xdr:rowOff>
    </xdr:from>
    <xdr:to>
      <xdr:col>41</xdr:col>
      <xdr:colOff>101600</xdr:colOff>
      <xdr:row>39</xdr:row>
      <xdr:rowOff>27622</xdr:rowOff>
    </xdr:to>
    <xdr:sp macro="" textlink="">
      <xdr:nvSpPr>
        <xdr:cNvPr id="314" name="楕円 313"/>
        <xdr:cNvSpPr/>
      </xdr:nvSpPr>
      <xdr:spPr>
        <a:xfrm>
          <a:off x="7810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18749</xdr:rowOff>
    </xdr:from>
    <xdr:ext cx="378565" cy="259045"/>
    <xdr:sp macro="" textlink="">
      <xdr:nvSpPr>
        <xdr:cNvPr id="315" name="テキスト ボックス 314"/>
        <xdr:cNvSpPr txBox="1"/>
      </xdr:nvSpPr>
      <xdr:spPr>
        <a:xfrm>
          <a:off x="7672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100902</xdr:rowOff>
    </xdr:from>
    <xdr:to>
      <xdr:col>36</xdr:col>
      <xdr:colOff>165100</xdr:colOff>
      <xdr:row>39</xdr:row>
      <xdr:rowOff>31052</xdr:rowOff>
    </xdr:to>
    <xdr:sp macro="" textlink="">
      <xdr:nvSpPr>
        <xdr:cNvPr id="316" name="楕円 315"/>
        <xdr:cNvSpPr/>
      </xdr:nvSpPr>
      <xdr:spPr>
        <a:xfrm>
          <a:off x="6921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22179</xdr:rowOff>
    </xdr:from>
    <xdr:ext cx="378565" cy="259045"/>
    <xdr:sp macro="" textlink="">
      <xdr:nvSpPr>
        <xdr:cNvPr id="317" name="テキスト ボックス 316"/>
        <xdr:cNvSpPr txBox="1"/>
      </xdr:nvSpPr>
      <xdr:spPr>
        <a:xfrm>
          <a:off x="6783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51110</xdr:rowOff>
    </xdr:from>
    <xdr:to>
      <xdr:col>55</xdr:col>
      <xdr:colOff>0</xdr:colOff>
      <xdr:row>58</xdr:row>
      <xdr:rowOff>66967</xdr:rowOff>
    </xdr:to>
    <xdr:cxnSp macro="">
      <xdr:nvCxnSpPr>
        <xdr:cNvPr id="346" name="直線コネクタ 345"/>
        <xdr:cNvCxnSpPr/>
      </xdr:nvCxnSpPr>
      <xdr:spPr>
        <a:xfrm flipV="1">
          <a:off x="9639300" y="9995210"/>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66967</xdr:rowOff>
    </xdr:from>
    <xdr:to>
      <xdr:col>50</xdr:col>
      <xdr:colOff>114300</xdr:colOff>
      <xdr:row>58</xdr:row>
      <xdr:rowOff>98544</xdr:rowOff>
    </xdr:to>
    <xdr:cxnSp macro="">
      <xdr:nvCxnSpPr>
        <xdr:cNvPr id="349" name="直線コネクタ 348"/>
        <xdr:cNvCxnSpPr/>
      </xdr:nvCxnSpPr>
      <xdr:spPr>
        <a:xfrm flipV="1">
          <a:off x="8750300" y="10011067"/>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98544</xdr:rowOff>
    </xdr:from>
    <xdr:to>
      <xdr:col>45</xdr:col>
      <xdr:colOff>177800</xdr:colOff>
      <xdr:row>58</xdr:row>
      <xdr:rowOff>121549</xdr:rowOff>
    </xdr:to>
    <xdr:cxnSp macro="">
      <xdr:nvCxnSpPr>
        <xdr:cNvPr id="352" name="直線コネクタ 351"/>
        <xdr:cNvCxnSpPr/>
      </xdr:nvCxnSpPr>
      <xdr:spPr>
        <a:xfrm flipV="1">
          <a:off x="7861300" y="10042644"/>
          <a:ext cx="889000" cy="2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121549</xdr:rowOff>
    </xdr:from>
    <xdr:to>
      <xdr:col>41</xdr:col>
      <xdr:colOff>50800</xdr:colOff>
      <xdr:row>58</xdr:row>
      <xdr:rowOff>124406</xdr:rowOff>
    </xdr:to>
    <xdr:cxnSp macro="">
      <xdr:nvCxnSpPr>
        <xdr:cNvPr id="355" name="直線コネクタ 354"/>
        <xdr:cNvCxnSpPr/>
      </xdr:nvCxnSpPr>
      <xdr:spPr>
        <a:xfrm flipV="1">
          <a:off x="6972300" y="1006564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xdr:rowOff>
    </xdr:from>
    <xdr:to>
      <xdr:col>55</xdr:col>
      <xdr:colOff>50800</xdr:colOff>
      <xdr:row>58</xdr:row>
      <xdr:rowOff>101910</xdr:rowOff>
    </xdr:to>
    <xdr:sp macro="" textlink="">
      <xdr:nvSpPr>
        <xdr:cNvPr id="365" name="楕円 364"/>
        <xdr:cNvSpPr/>
      </xdr:nvSpPr>
      <xdr:spPr>
        <a:xfrm>
          <a:off x="104267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86687</xdr:rowOff>
    </xdr:from>
    <xdr:ext cx="534377" cy="259045"/>
    <xdr:sp macro="" textlink="">
      <xdr:nvSpPr>
        <xdr:cNvPr id="366" name="農林水産業費該当値テキスト"/>
        <xdr:cNvSpPr txBox="1"/>
      </xdr:nvSpPr>
      <xdr:spPr>
        <a:xfrm>
          <a:off x="10528300" y="985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16167</xdr:rowOff>
    </xdr:from>
    <xdr:to>
      <xdr:col>50</xdr:col>
      <xdr:colOff>165100</xdr:colOff>
      <xdr:row>58</xdr:row>
      <xdr:rowOff>117767</xdr:rowOff>
    </xdr:to>
    <xdr:sp macro="" textlink="">
      <xdr:nvSpPr>
        <xdr:cNvPr id="367" name="楕円 366"/>
        <xdr:cNvSpPr/>
      </xdr:nvSpPr>
      <xdr:spPr>
        <a:xfrm>
          <a:off x="9588500" y="99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108894</xdr:rowOff>
    </xdr:from>
    <xdr:ext cx="534377" cy="259045"/>
    <xdr:sp macro="" textlink="">
      <xdr:nvSpPr>
        <xdr:cNvPr id="368" name="テキスト ボックス 367"/>
        <xdr:cNvSpPr txBox="1"/>
      </xdr:nvSpPr>
      <xdr:spPr>
        <a:xfrm>
          <a:off x="9372111" y="1005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47744</xdr:rowOff>
    </xdr:from>
    <xdr:to>
      <xdr:col>46</xdr:col>
      <xdr:colOff>38100</xdr:colOff>
      <xdr:row>58</xdr:row>
      <xdr:rowOff>149344</xdr:rowOff>
    </xdr:to>
    <xdr:sp macro="" textlink="">
      <xdr:nvSpPr>
        <xdr:cNvPr id="369" name="楕円 368"/>
        <xdr:cNvSpPr/>
      </xdr:nvSpPr>
      <xdr:spPr>
        <a:xfrm>
          <a:off x="8699500" y="99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140471</xdr:rowOff>
    </xdr:from>
    <xdr:ext cx="534377" cy="259045"/>
    <xdr:sp macro="" textlink="">
      <xdr:nvSpPr>
        <xdr:cNvPr id="370" name="テキスト ボックス 369"/>
        <xdr:cNvSpPr txBox="1"/>
      </xdr:nvSpPr>
      <xdr:spPr>
        <a:xfrm>
          <a:off x="8483111" y="1008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70749</xdr:rowOff>
    </xdr:from>
    <xdr:to>
      <xdr:col>41</xdr:col>
      <xdr:colOff>101600</xdr:colOff>
      <xdr:row>59</xdr:row>
      <xdr:rowOff>899</xdr:rowOff>
    </xdr:to>
    <xdr:sp macro="" textlink="">
      <xdr:nvSpPr>
        <xdr:cNvPr id="371" name="楕円 370"/>
        <xdr:cNvSpPr/>
      </xdr:nvSpPr>
      <xdr:spPr>
        <a:xfrm>
          <a:off x="7810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163476</xdr:rowOff>
    </xdr:from>
    <xdr:ext cx="534377" cy="259045"/>
    <xdr:sp macro="" textlink="">
      <xdr:nvSpPr>
        <xdr:cNvPr id="372" name="テキスト ボックス 371"/>
        <xdr:cNvSpPr txBox="1"/>
      </xdr:nvSpPr>
      <xdr:spPr>
        <a:xfrm>
          <a:off x="7594111" y="1010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73606</xdr:rowOff>
    </xdr:from>
    <xdr:to>
      <xdr:col>36</xdr:col>
      <xdr:colOff>165100</xdr:colOff>
      <xdr:row>59</xdr:row>
      <xdr:rowOff>3756</xdr:rowOff>
    </xdr:to>
    <xdr:sp macro="" textlink="">
      <xdr:nvSpPr>
        <xdr:cNvPr id="373" name="楕円 372"/>
        <xdr:cNvSpPr/>
      </xdr:nvSpPr>
      <xdr:spPr>
        <a:xfrm>
          <a:off x="6921500" y="100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166333</xdr:rowOff>
    </xdr:from>
    <xdr:ext cx="534377" cy="259045"/>
    <xdr:sp macro="" textlink="">
      <xdr:nvSpPr>
        <xdr:cNvPr id="374" name="テキスト ボックス 373"/>
        <xdr:cNvSpPr txBox="1"/>
      </xdr:nvSpPr>
      <xdr:spPr>
        <a:xfrm>
          <a:off x="6705111" y="101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34475</xdr:rowOff>
    </xdr:from>
    <xdr:to>
      <xdr:col>55</xdr:col>
      <xdr:colOff>0</xdr:colOff>
      <xdr:row>78</xdr:row>
      <xdr:rowOff>44489</xdr:rowOff>
    </xdr:to>
    <xdr:cxnSp macro="">
      <xdr:nvCxnSpPr>
        <xdr:cNvPr id="401" name="直線コネクタ 400"/>
        <xdr:cNvCxnSpPr/>
      </xdr:nvCxnSpPr>
      <xdr:spPr>
        <a:xfrm flipV="1">
          <a:off x="9639300" y="13407575"/>
          <a:ext cx="8382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35847</xdr:rowOff>
    </xdr:from>
    <xdr:to>
      <xdr:col>50</xdr:col>
      <xdr:colOff>114300</xdr:colOff>
      <xdr:row>78</xdr:row>
      <xdr:rowOff>44489</xdr:rowOff>
    </xdr:to>
    <xdr:cxnSp macro="">
      <xdr:nvCxnSpPr>
        <xdr:cNvPr id="404" name="直線コネクタ 403"/>
        <xdr:cNvCxnSpPr/>
      </xdr:nvCxnSpPr>
      <xdr:spPr>
        <a:xfrm>
          <a:off x="8750300" y="1340894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133528</xdr:rowOff>
    </xdr:from>
    <xdr:to>
      <xdr:col>45</xdr:col>
      <xdr:colOff>177800</xdr:colOff>
      <xdr:row>78</xdr:row>
      <xdr:rowOff>35847</xdr:rowOff>
    </xdr:to>
    <xdr:cxnSp macro="">
      <xdr:nvCxnSpPr>
        <xdr:cNvPr id="407" name="直線コネクタ 406"/>
        <xdr:cNvCxnSpPr/>
      </xdr:nvCxnSpPr>
      <xdr:spPr>
        <a:xfrm>
          <a:off x="7861300" y="13335178"/>
          <a:ext cx="8890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133528</xdr:rowOff>
    </xdr:from>
    <xdr:to>
      <xdr:col>41</xdr:col>
      <xdr:colOff>50800</xdr:colOff>
      <xdr:row>78</xdr:row>
      <xdr:rowOff>15570</xdr:rowOff>
    </xdr:to>
    <xdr:cxnSp macro="">
      <xdr:nvCxnSpPr>
        <xdr:cNvPr id="410" name="直線コネクタ 409"/>
        <xdr:cNvCxnSpPr/>
      </xdr:nvCxnSpPr>
      <xdr:spPr>
        <a:xfrm flipV="1">
          <a:off x="6972300" y="1333517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155125</xdr:rowOff>
    </xdr:from>
    <xdr:to>
      <xdr:col>55</xdr:col>
      <xdr:colOff>50800</xdr:colOff>
      <xdr:row>78</xdr:row>
      <xdr:rowOff>85275</xdr:rowOff>
    </xdr:to>
    <xdr:sp macro="" textlink="">
      <xdr:nvSpPr>
        <xdr:cNvPr id="420" name="楕円 419"/>
        <xdr:cNvSpPr/>
      </xdr:nvSpPr>
      <xdr:spPr>
        <a:xfrm>
          <a:off x="104267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70052</xdr:rowOff>
    </xdr:from>
    <xdr:ext cx="469744" cy="259045"/>
    <xdr:sp macro="" textlink="">
      <xdr:nvSpPr>
        <xdr:cNvPr id="421" name="商工費該当値テキスト"/>
        <xdr:cNvSpPr txBox="1"/>
      </xdr:nvSpPr>
      <xdr:spPr>
        <a:xfrm>
          <a:off x="10528300" y="1327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165139</xdr:rowOff>
    </xdr:from>
    <xdr:to>
      <xdr:col>50</xdr:col>
      <xdr:colOff>165100</xdr:colOff>
      <xdr:row>78</xdr:row>
      <xdr:rowOff>95289</xdr:rowOff>
    </xdr:to>
    <xdr:sp macro="" textlink="">
      <xdr:nvSpPr>
        <xdr:cNvPr id="422" name="楕円 421"/>
        <xdr:cNvSpPr/>
      </xdr:nvSpPr>
      <xdr:spPr>
        <a:xfrm>
          <a:off x="9588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86416</xdr:rowOff>
    </xdr:from>
    <xdr:ext cx="469744" cy="259045"/>
    <xdr:sp macro="" textlink="">
      <xdr:nvSpPr>
        <xdr:cNvPr id="423" name="テキスト ボックス 422"/>
        <xdr:cNvSpPr txBox="1"/>
      </xdr:nvSpPr>
      <xdr:spPr>
        <a:xfrm>
          <a:off x="9404428" y="134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156497</xdr:rowOff>
    </xdr:from>
    <xdr:to>
      <xdr:col>46</xdr:col>
      <xdr:colOff>38100</xdr:colOff>
      <xdr:row>78</xdr:row>
      <xdr:rowOff>86647</xdr:rowOff>
    </xdr:to>
    <xdr:sp macro="" textlink="">
      <xdr:nvSpPr>
        <xdr:cNvPr id="424" name="楕円 423"/>
        <xdr:cNvSpPr/>
      </xdr:nvSpPr>
      <xdr:spPr>
        <a:xfrm>
          <a:off x="8699500" y="133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77774</xdr:rowOff>
    </xdr:from>
    <xdr:ext cx="469744" cy="259045"/>
    <xdr:sp macro="" textlink="">
      <xdr:nvSpPr>
        <xdr:cNvPr id="425" name="テキスト ボックス 424"/>
        <xdr:cNvSpPr txBox="1"/>
      </xdr:nvSpPr>
      <xdr:spPr>
        <a:xfrm>
          <a:off x="8515428" y="1345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82728</xdr:rowOff>
    </xdr:from>
    <xdr:to>
      <xdr:col>41</xdr:col>
      <xdr:colOff>101600</xdr:colOff>
      <xdr:row>78</xdr:row>
      <xdr:rowOff>12878</xdr:rowOff>
    </xdr:to>
    <xdr:sp macro="" textlink="">
      <xdr:nvSpPr>
        <xdr:cNvPr id="426" name="楕円 425"/>
        <xdr:cNvSpPr/>
      </xdr:nvSpPr>
      <xdr:spPr>
        <a:xfrm>
          <a:off x="78105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4005</xdr:rowOff>
    </xdr:from>
    <xdr:ext cx="469744" cy="259045"/>
    <xdr:sp macro="" textlink="">
      <xdr:nvSpPr>
        <xdr:cNvPr id="427" name="テキスト ボックス 426"/>
        <xdr:cNvSpPr txBox="1"/>
      </xdr:nvSpPr>
      <xdr:spPr>
        <a:xfrm>
          <a:off x="7626428" y="1337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136220</xdr:rowOff>
    </xdr:from>
    <xdr:to>
      <xdr:col>36</xdr:col>
      <xdr:colOff>165100</xdr:colOff>
      <xdr:row>78</xdr:row>
      <xdr:rowOff>66370</xdr:rowOff>
    </xdr:to>
    <xdr:sp macro="" textlink="">
      <xdr:nvSpPr>
        <xdr:cNvPr id="428" name="楕円 427"/>
        <xdr:cNvSpPr/>
      </xdr:nvSpPr>
      <xdr:spPr>
        <a:xfrm>
          <a:off x="6921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57497</xdr:rowOff>
    </xdr:from>
    <xdr:ext cx="469744" cy="259045"/>
    <xdr:sp macro="" textlink="">
      <xdr:nvSpPr>
        <xdr:cNvPr id="429" name="テキスト ボックス 428"/>
        <xdr:cNvSpPr txBox="1"/>
      </xdr:nvSpPr>
      <xdr:spPr>
        <a:xfrm>
          <a:off x="6737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132286</xdr:rowOff>
    </xdr:from>
    <xdr:to>
      <xdr:col>55</xdr:col>
      <xdr:colOff>0</xdr:colOff>
      <xdr:row>98</xdr:row>
      <xdr:rowOff>134741</xdr:rowOff>
    </xdr:to>
    <xdr:cxnSp macro="">
      <xdr:nvCxnSpPr>
        <xdr:cNvPr id="458" name="直線コネクタ 457"/>
        <xdr:cNvCxnSpPr/>
      </xdr:nvCxnSpPr>
      <xdr:spPr>
        <a:xfrm>
          <a:off x="9639300" y="16934386"/>
          <a:ext cx="8382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132286</xdr:rowOff>
    </xdr:from>
    <xdr:to>
      <xdr:col>50</xdr:col>
      <xdr:colOff>114300</xdr:colOff>
      <xdr:row>98</xdr:row>
      <xdr:rowOff>137055</xdr:rowOff>
    </xdr:to>
    <xdr:cxnSp macro="">
      <xdr:nvCxnSpPr>
        <xdr:cNvPr id="461" name="直線コネクタ 460"/>
        <xdr:cNvCxnSpPr/>
      </xdr:nvCxnSpPr>
      <xdr:spPr>
        <a:xfrm flipV="1">
          <a:off x="8750300" y="16934386"/>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137055</xdr:rowOff>
    </xdr:from>
    <xdr:to>
      <xdr:col>45</xdr:col>
      <xdr:colOff>177800</xdr:colOff>
      <xdr:row>98</xdr:row>
      <xdr:rowOff>143230</xdr:rowOff>
    </xdr:to>
    <xdr:cxnSp macro="">
      <xdr:nvCxnSpPr>
        <xdr:cNvPr id="464" name="直線コネクタ 463"/>
        <xdr:cNvCxnSpPr/>
      </xdr:nvCxnSpPr>
      <xdr:spPr>
        <a:xfrm flipV="1">
          <a:off x="7861300" y="16939155"/>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143230</xdr:rowOff>
    </xdr:from>
    <xdr:to>
      <xdr:col>41</xdr:col>
      <xdr:colOff>50800</xdr:colOff>
      <xdr:row>98</xdr:row>
      <xdr:rowOff>144247</xdr:rowOff>
    </xdr:to>
    <xdr:cxnSp macro="">
      <xdr:nvCxnSpPr>
        <xdr:cNvPr id="467" name="直線コネクタ 466"/>
        <xdr:cNvCxnSpPr/>
      </xdr:nvCxnSpPr>
      <xdr:spPr>
        <a:xfrm flipV="1">
          <a:off x="6972300" y="16945330"/>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83941</xdr:rowOff>
    </xdr:from>
    <xdr:to>
      <xdr:col>55</xdr:col>
      <xdr:colOff>50800</xdr:colOff>
      <xdr:row>99</xdr:row>
      <xdr:rowOff>14091</xdr:rowOff>
    </xdr:to>
    <xdr:sp macro="" textlink="">
      <xdr:nvSpPr>
        <xdr:cNvPr id="477" name="楕円 476"/>
        <xdr:cNvSpPr/>
      </xdr:nvSpPr>
      <xdr:spPr>
        <a:xfrm>
          <a:off x="10426700" y="16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81486</xdr:rowOff>
    </xdr:from>
    <xdr:to>
      <xdr:col>50</xdr:col>
      <xdr:colOff>165100</xdr:colOff>
      <xdr:row>99</xdr:row>
      <xdr:rowOff>11636</xdr:rowOff>
    </xdr:to>
    <xdr:sp macro="" textlink="">
      <xdr:nvSpPr>
        <xdr:cNvPr id="479" name="楕円 478"/>
        <xdr:cNvSpPr/>
      </xdr:nvSpPr>
      <xdr:spPr>
        <a:xfrm>
          <a:off x="95885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28163</xdr:rowOff>
    </xdr:from>
    <xdr:ext cx="534377" cy="259045"/>
    <xdr:sp macro="" textlink="">
      <xdr:nvSpPr>
        <xdr:cNvPr id="480" name="テキスト ボックス 479"/>
        <xdr:cNvSpPr txBox="1"/>
      </xdr:nvSpPr>
      <xdr:spPr>
        <a:xfrm>
          <a:off x="9372111" y="166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86255</xdr:rowOff>
    </xdr:from>
    <xdr:to>
      <xdr:col>46</xdr:col>
      <xdr:colOff>38100</xdr:colOff>
      <xdr:row>99</xdr:row>
      <xdr:rowOff>16405</xdr:rowOff>
    </xdr:to>
    <xdr:sp macro="" textlink="">
      <xdr:nvSpPr>
        <xdr:cNvPr id="481" name="楕円 480"/>
        <xdr:cNvSpPr/>
      </xdr:nvSpPr>
      <xdr:spPr>
        <a:xfrm>
          <a:off x="8699500" y="16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32932</xdr:rowOff>
    </xdr:from>
    <xdr:ext cx="534377" cy="259045"/>
    <xdr:sp macro="" textlink="">
      <xdr:nvSpPr>
        <xdr:cNvPr id="482" name="テキスト ボックス 481"/>
        <xdr:cNvSpPr txBox="1"/>
      </xdr:nvSpPr>
      <xdr:spPr>
        <a:xfrm>
          <a:off x="8483111" y="166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92430</xdr:rowOff>
    </xdr:from>
    <xdr:to>
      <xdr:col>41</xdr:col>
      <xdr:colOff>101600</xdr:colOff>
      <xdr:row>99</xdr:row>
      <xdr:rowOff>22580</xdr:rowOff>
    </xdr:to>
    <xdr:sp macro="" textlink="">
      <xdr:nvSpPr>
        <xdr:cNvPr id="483" name="楕円 482"/>
        <xdr:cNvSpPr/>
      </xdr:nvSpPr>
      <xdr:spPr>
        <a:xfrm>
          <a:off x="7810500" y="168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13707</xdr:rowOff>
    </xdr:from>
    <xdr:ext cx="534377" cy="259045"/>
    <xdr:sp macro="" textlink="">
      <xdr:nvSpPr>
        <xdr:cNvPr id="484" name="テキスト ボックス 483"/>
        <xdr:cNvSpPr txBox="1"/>
      </xdr:nvSpPr>
      <xdr:spPr>
        <a:xfrm>
          <a:off x="7594111" y="169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93447</xdr:rowOff>
    </xdr:from>
    <xdr:to>
      <xdr:col>36</xdr:col>
      <xdr:colOff>165100</xdr:colOff>
      <xdr:row>99</xdr:row>
      <xdr:rowOff>23597</xdr:rowOff>
    </xdr:to>
    <xdr:sp macro="" textlink="">
      <xdr:nvSpPr>
        <xdr:cNvPr id="485" name="楕円 484"/>
        <xdr:cNvSpPr/>
      </xdr:nvSpPr>
      <xdr:spPr>
        <a:xfrm>
          <a:off x="6921500" y="168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14724</xdr:rowOff>
    </xdr:from>
    <xdr:ext cx="534377" cy="259045"/>
    <xdr:sp macro="" textlink="">
      <xdr:nvSpPr>
        <xdr:cNvPr id="486" name="テキスト ボックス 485"/>
        <xdr:cNvSpPr txBox="1"/>
      </xdr:nvSpPr>
      <xdr:spPr>
        <a:xfrm>
          <a:off x="6705111" y="169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163151</xdr:rowOff>
    </xdr:from>
    <xdr:to>
      <xdr:col>85</xdr:col>
      <xdr:colOff>127000</xdr:colOff>
      <xdr:row>36</xdr:row>
      <xdr:rowOff>104210</xdr:rowOff>
    </xdr:to>
    <xdr:cxnSp macro="">
      <xdr:nvCxnSpPr>
        <xdr:cNvPr id="515" name="直線コネクタ 514"/>
        <xdr:cNvCxnSpPr/>
      </xdr:nvCxnSpPr>
      <xdr:spPr>
        <a:xfrm flipV="1">
          <a:off x="15481300" y="6163901"/>
          <a:ext cx="8382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6"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104210</xdr:rowOff>
    </xdr:from>
    <xdr:to>
      <xdr:col>81</xdr:col>
      <xdr:colOff>50800</xdr:colOff>
      <xdr:row>37</xdr:row>
      <xdr:rowOff>7074</xdr:rowOff>
    </xdr:to>
    <xdr:cxnSp macro="">
      <xdr:nvCxnSpPr>
        <xdr:cNvPr id="518" name="直線コネクタ 517"/>
        <xdr:cNvCxnSpPr/>
      </xdr:nvCxnSpPr>
      <xdr:spPr>
        <a:xfrm flipV="1">
          <a:off x="14592300" y="6276410"/>
          <a:ext cx="889000" cy="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7074</xdr:rowOff>
    </xdr:from>
    <xdr:to>
      <xdr:col>76</xdr:col>
      <xdr:colOff>114300</xdr:colOff>
      <xdr:row>37</xdr:row>
      <xdr:rowOff>20428</xdr:rowOff>
    </xdr:to>
    <xdr:cxnSp macro="">
      <xdr:nvCxnSpPr>
        <xdr:cNvPr id="521" name="直線コネクタ 520"/>
        <xdr:cNvCxnSpPr/>
      </xdr:nvCxnSpPr>
      <xdr:spPr>
        <a:xfrm flipV="1">
          <a:off x="13703300" y="6350724"/>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20428</xdr:rowOff>
    </xdr:from>
    <xdr:to>
      <xdr:col>71</xdr:col>
      <xdr:colOff>177800</xdr:colOff>
      <xdr:row>37</xdr:row>
      <xdr:rowOff>40754</xdr:rowOff>
    </xdr:to>
    <xdr:cxnSp macro="">
      <xdr:nvCxnSpPr>
        <xdr:cNvPr id="524" name="直線コネクタ 523"/>
        <xdr:cNvCxnSpPr/>
      </xdr:nvCxnSpPr>
      <xdr:spPr>
        <a:xfrm flipV="1">
          <a:off x="12814300" y="6364078"/>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112351</xdr:rowOff>
    </xdr:from>
    <xdr:to>
      <xdr:col>85</xdr:col>
      <xdr:colOff>177800</xdr:colOff>
      <xdr:row>36</xdr:row>
      <xdr:rowOff>42501</xdr:rowOff>
    </xdr:to>
    <xdr:sp macro="" textlink="">
      <xdr:nvSpPr>
        <xdr:cNvPr id="534" name="楕円 533"/>
        <xdr:cNvSpPr/>
      </xdr:nvSpPr>
      <xdr:spPr>
        <a:xfrm>
          <a:off x="16268700" y="611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135228</xdr:rowOff>
    </xdr:from>
    <xdr:ext cx="534377" cy="259045"/>
    <xdr:sp macro="" textlink="">
      <xdr:nvSpPr>
        <xdr:cNvPr id="535" name="消防費該当値テキスト"/>
        <xdr:cNvSpPr txBox="1"/>
      </xdr:nvSpPr>
      <xdr:spPr>
        <a:xfrm>
          <a:off x="16370300" y="59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53410</xdr:rowOff>
    </xdr:from>
    <xdr:to>
      <xdr:col>81</xdr:col>
      <xdr:colOff>101600</xdr:colOff>
      <xdr:row>36</xdr:row>
      <xdr:rowOff>155010</xdr:rowOff>
    </xdr:to>
    <xdr:sp macro="" textlink="">
      <xdr:nvSpPr>
        <xdr:cNvPr id="536" name="楕円 535"/>
        <xdr:cNvSpPr/>
      </xdr:nvSpPr>
      <xdr:spPr>
        <a:xfrm>
          <a:off x="15430500" y="62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146137</xdr:rowOff>
    </xdr:from>
    <xdr:ext cx="534377" cy="259045"/>
    <xdr:sp macro="" textlink="">
      <xdr:nvSpPr>
        <xdr:cNvPr id="537" name="テキスト ボックス 536"/>
        <xdr:cNvSpPr txBox="1"/>
      </xdr:nvSpPr>
      <xdr:spPr>
        <a:xfrm>
          <a:off x="15214111" y="631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127724</xdr:rowOff>
    </xdr:from>
    <xdr:to>
      <xdr:col>76</xdr:col>
      <xdr:colOff>165100</xdr:colOff>
      <xdr:row>37</xdr:row>
      <xdr:rowOff>57874</xdr:rowOff>
    </xdr:to>
    <xdr:sp macro="" textlink="">
      <xdr:nvSpPr>
        <xdr:cNvPr id="538" name="楕円 537"/>
        <xdr:cNvSpPr/>
      </xdr:nvSpPr>
      <xdr:spPr>
        <a:xfrm>
          <a:off x="14541500" y="62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49001</xdr:rowOff>
    </xdr:from>
    <xdr:ext cx="534377" cy="259045"/>
    <xdr:sp macro="" textlink="">
      <xdr:nvSpPr>
        <xdr:cNvPr id="539" name="テキスト ボックス 538"/>
        <xdr:cNvSpPr txBox="1"/>
      </xdr:nvSpPr>
      <xdr:spPr>
        <a:xfrm>
          <a:off x="14325111" y="639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141078</xdr:rowOff>
    </xdr:from>
    <xdr:to>
      <xdr:col>72</xdr:col>
      <xdr:colOff>38100</xdr:colOff>
      <xdr:row>37</xdr:row>
      <xdr:rowOff>71228</xdr:rowOff>
    </xdr:to>
    <xdr:sp macro="" textlink="">
      <xdr:nvSpPr>
        <xdr:cNvPr id="540" name="楕円 539"/>
        <xdr:cNvSpPr/>
      </xdr:nvSpPr>
      <xdr:spPr>
        <a:xfrm>
          <a:off x="13652500" y="63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62355</xdr:rowOff>
    </xdr:from>
    <xdr:ext cx="534377" cy="259045"/>
    <xdr:sp macro="" textlink="">
      <xdr:nvSpPr>
        <xdr:cNvPr id="541" name="テキスト ボックス 540"/>
        <xdr:cNvSpPr txBox="1"/>
      </xdr:nvSpPr>
      <xdr:spPr>
        <a:xfrm>
          <a:off x="13436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161404</xdr:rowOff>
    </xdr:from>
    <xdr:to>
      <xdr:col>67</xdr:col>
      <xdr:colOff>101600</xdr:colOff>
      <xdr:row>37</xdr:row>
      <xdr:rowOff>91554</xdr:rowOff>
    </xdr:to>
    <xdr:sp macro="" textlink="">
      <xdr:nvSpPr>
        <xdr:cNvPr id="542" name="楕円 541"/>
        <xdr:cNvSpPr/>
      </xdr:nvSpPr>
      <xdr:spPr>
        <a:xfrm>
          <a:off x="12763500" y="63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82681</xdr:rowOff>
    </xdr:from>
    <xdr:ext cx="534377" cy="259045"/>
    <xdr:sp macro="" textlink="">
      <xdr:nvSpPr>
        <xdr:cNvPr id="543" name="テキスト ボックス 542"/>
        <xdr:cNvSpPr txBox="1"/>
      </xdr:nvSpPr>
      <xdr:spPr>
        <a:xfrm>
          <a:off x="12547111" y="64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102413</xdr:rowOff>
    </xdr:from>
    <xdr:to>
      <xdr:col>85</xdr:col>
      <xdr:colOff>127000</xdr:colOff>
      <xdr:row>57</xdr:row>
      <xdr:rowOff>50940</xdr:rowOff>
    </xdr:to>
    <xdr:cxnSp macro="">
      <xdr:nvCxnSpPr>
        <xdr:cNvPr id="573" name="直線コネクタ 572"/>
        <xdr:cNvCxnSpPr/>
      </xdr:nvCxnSpPr>
      <xdr:spPr>
        <a:xfrm flipV="1">
          <a:off x="15481300" y="9532163"/>
          <a:ext cx="838200" cy="29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50940</xdr:rowOff>
    </xdr:from>
    <xdr:to>
      <xdr:col>81</xdr:col>
      <xdr:colOff>50800</xdr:colOff>
      <xdr:row>58</xdr:row>
      <xdr:rowOff>124485</xdr:rowOff>
    </xdr:to>
    <xdr:cxnSp macro="">
      <xdr:nvCxnSpPr>
        <xdr:cNvPr id="576" name="直線コネクタ 575"/>
        <xdr:cNvCxnSpPr/>
      </xdr:nvCxnSpPr>
      <xdr:spPr>
        <a:xfrm flipV="1">
          <a:off x="14592300" y="9823590"/>
          <a:ext cx="889000" cy="2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152514</xdr:rowOff>
    </xdr:from>
    <xdr:to>
      <xdr:col>76</xdr:col>
      <xdr:colOff>114300</xdr:colOff>
      <xdr:row>58</xdr:row>
      <xdr:rowOff>124485</xdr:rowOff>
    </xdr:to>
    <xdr:cxnSp macro="">
      <xdr:nvCxnSpPr>
        <xdr:cNvPr id="579" name="直線コネクタ 578"/>
        <xdr:cNvCxnSpPr/>
      </xdr:nvCxnSpPr>
      <xdr:spPr>
        <a:xfrm>
          <a:off x="13703300" y="9925164"/>
          <a:ext cx="889000" cy="1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89827</xdr:rowOff>
    </xdr:from>
    <xdr:to>
      <xdr:col>71</xdr:col>
      <xdr:colOff>177800</xdr:colOff>
      <xdr:row>57</xdr:row>
      <xdr:rowOff>152514</xdr:rowOff>
    </xdr:to>
    <xdr:cxnSp macro="">
      <xdr:nvCxnSpPr>
        <xdr:cNvPr id="582" name="直線コネクタ 581"/>
        <xdr:cNvCxnSpPr/>
      </xdr:nvCxnSpPr>
      <xdr:spPr>
        <a:xfrm>
          <a:off x="12814300" y="9862477"/>
          <a:ext cx="889000" cy="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51613</xdr:rowOff>
    </xdr:from>
    <xdr:to>
      <xdr:col>85</xdr:col>
      <xdr:colOff>177800</xdr:colOff>
      <xdr:row>55</xdr:row>
      <xdr:rowOff>153213</xdr:rowOff>
    </xdr:to>
    <xdr:sp macro="" textlink="">
      <xdr:nvSpPr>
        <xdr:cNvPr id="592" name="楕円 591"/>
        <xdr:cNvSpPr/>
      </xdr:nvSpPr>
      <xdr:spPr>
        <a:xfrm>
          <a:off x="16268700" y="94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74490</xdr:rowOff>
    </xdr:from>
    <xdr:ext cx="534377" cy="259045"/>
    <xdr:sp macro="" textlink="">
      <xdr:nvSpPr>
        <xdr:cNvPr id="593" name="教育費該当値テキスト"/>
        <xdr:cNvSpPr txBox="1"/>
      </xdr:nvSpPr>
      <xdr:spPr>
        <a:xfrm>
          <a:off x="16370300" y="93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xdr:rowOff>
    </xdr:from>
    <xdr:to>
      <xdr:col>81</xdr:col>
      <xdr:colOff>101600</xdr:colOff>
      <xdr:row>57</xdr:row>
      <xdr:rowOff>101740</xdr:rowOff>
    </xdr:to>
    <xdr:sp macro="" textlink="">
      <xdr:nvSpPr>
        <xdr:cNvPr id="594" name="楕円 593"/>
        <xdr:cNvSpPr/>
      </xdr:nvSpPr>
      <xdr:spPr>
        <a:xfrm>
          <a:off x="15430500" y="97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92867</xdr:rowOff>
    </xdr:from>
    <xdr:ext cx="534377" cy="259045"/>
    <xdr:sp macro="" textlink="">
      <xdr:nvSpPr>
        <xdr:cNvPr id="595" name="テキスト ボックス 594"/>
        <xdr:cNvSpPr txBox="1"/>
      </xdr:nvSpPr>
      <xdr:spPr>
        <a:xfrm>
          <a:off x="15214111" y="98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73685</xdr:rowOff>
    </xdr:from>
    <xdr:to>
      <xdr:col>76</xdr:col>
      <xdr:colOff>165100</xdr:colOff>
      <xdr:row>59</xdr:row>
      <xdr:rowOff>3835</xdr:rowOff>
    </xdr:to>
    <xdr:sp macro="" textlink="">
      <xdr:nvSpPr>
        <xdr:cNvPr id="596" name="楕円 595"/>
        <xdr:cNvSpPr/>
      </xdr:nvSpPr>
      <xdr:spPr>
        <a:xfrm>
          <a:off x="14541500" y="10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166412</xdr:rowOff>
    </xdr:from>
    <xdr:ext cx="534377" cy="259045"/>
    <xdr:sp macro="" textlink="">
      <xdr:nvSpPr>
        <xdr:cNvPr id="597" name="テキスト ボックス 596"/>
        <xdr:cNvSpPr txBox="1"/>
      </xdr:nvSpPr>
      <xdr:spPr>
        <a:xfrm>
          <a:off x="14325111" y="101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101714</xdr:rowOff>
    </xdr:from>
    <xdr:to>
      <xdr:col>72</xdr:col>
      <xdr:colOff>38100</xdr:colOff>
      <xdr:row>58</xdr:row>
      <xdr:rowOff>31864</xdr:rowOff>
    </xdr:to>
    <xdr:sp macro="" textlink="">
      <xdr:nvSpPr>
        <xdr:cNvPr id="598" name="楕円 597"/>
        <xdr:cNvSpPr/>
      </xdr:nvSpPr>
      <xdr:spPr>
        <a:xfrm>
          <a:off x="13652500" y="9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22991</xdr:rowOff>
    </xdr:from>
    <xdr:ext cx="534377" cy="259045"/>
    <xdr:sp macro="" textlink="">
      <xdr:nvSpPr>
        <xdr:cNvPr id="599" name="テキスト ボックス 598"/>
        <xdr:cNvSpPr txBox="1"/>
      </xdr:nvSpPr>
      <xdr:spPr>
        <a:xfrm>
          <a:off x="13436111" y="9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39027</xdr:rowOff>
    </xdr:from>
    <xdr:to>
      <xdr:col>67</xdr:col>
      <xdr:colOff>101600</xdr:colOff>
      <xdr:row>57</xdr:row>
      <xdr:rowOff>140627</xdr:rowOff>
    </xdr:to>
    <xdr:sp macro="" textlink="">
      <xdr:nvSpPr>
        <xdr:cNvPr id="600" name="楕円 599"/>
        <xdr:cNvSpPr/>
      </xdr:nvSpPr>
      <xdr:spPr>
        <a:xfrm>
          <a:off x="12763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131754</xdr:rowOff>
    </xdr:from>
    <xdr:ext cx="534377" cy="259045"/>
    <xdr:sp macro="" textlink="">
      <xdr:nvSpPr>
        <xdr:cNvPr id="601" name="テキスト ボックス 600"/>
        <xdr:cNvSpPr txBox="1"/>
      </xdr:nvSpPr>
      <xdr:spPr>
        <a:xfrm>
          <a:off x="12547111" y="99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87917</xdr:rowOff>
    </xdr:from>
    <xdr:to>
      <xdr:col>76</xdr:col>
      <xdr:colOff>114300</xdr:colOff>
      <xdr:row>79</xdr:row>
      <xdr:rowOff>98879</xdr:rowOff>
    </xdr:to>
    <xdr:cxnSp macro="">
      <xdr:nvCxnSpPr>
        <xdr:cNvPr id="638" name="直線コネクタ 637"/>
        <xdr:cNvCxnSpPr/>
      </xdr:nvCxnSpPr>
      <xdr:spPr>
        <a:xfrm>
          <a:off x="13703300" y="13632467"/>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87917</xdr:rowOff>
    </xdr:from>
    <xdr:to>
      <xdr:col>71</xdr:col>
      <xdr:colOff>177800</xdr:colOff>
      <xdr:row>79</xdr:row>
      <xdr:rowOff>98879</xdr:rowOff>
    </xdr:to>
    <xdr:cxnSp macro="">
      <xdr:nvCxnSpPr>
        <xdr:cNvPr id="641" name="直線コネクタ 640"/>
        <xdr:cNvCxnSpPr/>
      </xdr:nvCxnSpPr>
      <xdr:spPr>
        <a:xfrm flipV="1">
          <a:off x="12814300" y="13632467"/>
          <a:ext cx="889000" cy="1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37117</xdr:rowOff>
    </xdr:from>
    <xdr:to>
      <xdr:col>72</xdr:col>
      <xdr:colOff>38100</xdr:colOff>
      <xdr:row>79</xdr:row>
      <xdr:rowOff>138717</xdr:rowOff>
    </xdr:to>
    <xdr:sp macro="" textlink="">
      <xdr:nvSpPr>
        <xdr:cNvPr id="657" name="楕円 656"/>
        <xdr:cNvSpPr/>
      </xdr:nvSpPr>
      <xdr:spPr>
        <a:xfrm>
          <a:off x="13652500" y="135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129844</xdr:rowOff>
    </xdr:from>
    <xdr:ext cx="469744" cy="259045"/>
    <xdr:sp macro="" textlink="">
      <xdr:nvSpPr>
        <xdr:cNvPr id="658" name="テキスト ボックス 657"/>
        <xdr:cNvSpPr txBox="1"/>
      </xdr:nvSpPr>
      <xdr:spPr>
        <a:xfrm>
          <a:off x="13468428" y="136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102622</xdr:rowOff>
    </xdr:from>
    <xdr:to>
      <xdr:col>85</xdr:col>
      <xdr:colOff>127000</xdr:colOff>
      <xdr:row>97</xdr:row>
      <xdr:rowOff>123447</xdr:rowOff>
    </xdr:to>
    <xdr:cxnSp macro="">
      <xdr:nvCxnSpPr>
        <xdr:cNvPr id="689" name="直線コネクタ 688"/>
        <xdr:cNvCxnSpPr/>
      </xdr:nvCxnSpPr>
      <xdr:spPr>
        <a:xfrm>
          <a:off x="15481300" y="16733272"/>
          <a:ext cx="8382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101744</xdr:rowOff>
    </xdr:from>
    <xdr:to>
      <xdr:col>81</xdr:col>
      <xdr:colOff>50800</xdr:colOff>
      <xdr:row>97</xdr:row>
      <xdr:rowOff>102622</xdr:rowOff>
    </xdr:to>
    <xdr:cxnSp macro="">
      <xdr:nvCxnSpPr>
        <xdr:cNvPr id="692" name="直線コネクタ 691"/>
        <xdr:cNvCxnSpPr/>
      </xdr:nvCxnSpPr>
      <xdr:spPr>
        <a:xfrm>
          <a:off x="14592300" y="16732394"/>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93013</xdr:rowOff>
    </xdr:from>
    <xdr:to>
      <xdr:col>76</xdr:col>
      <xdr:colOff>114300</xdr:colOff>
      <xdr:row>97</xdr:row>
      <xdr:rowOff>101744</xdr:rowOff>
    </xdr:to>
    <xdr:cxnSp macro="">
      <xdr:nvCxnSpPr>
        <xdr:cNvPr id="695" name="直線コネクタ 694"/>
        <xdr:cNvCxnSpPr/>
      </xdr:nvCxnSpPr>
      <xdr:spPr>
        <a:xfrm>
          <a:off x="13703300" y="16723663"/>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89903</xdr:rowOff>
    </xdr:from>
    <xdr:to>
      <xdr:col>71</xdr:col>
      <xdr:colOff>177800</xdr:colOff>
      <xdr:row>97</xdr:row>
      <xdr:rowOff>93013</xdr:rowOff>
    </xdr:to>
    <xdr:cxnSp macro="">
      <xdr:nvCxnSpPr>
        <xdr:cNvPr id="698" name="直線コネクタ 697"/>
        <xdr:cNvCxnSpPr/>
      </xdr:nvCxnSpPr>
      <xdr:spPr>
        <a:xfrm>
          <a:off x="12814300" y="16720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72647</xdr:rowOff>
    </xdr:from>
    <xdr:to>
      <xdr:col>85</xdr:col>
      <xdr:colOff>177800</xdr:colOff>
      <xdr:row>98</xdr:row>
      <xdr:rowOff>2797</xdr:rowOff>
    </xdr:to>
    <xdr:sp macro="" textlink="">
      <xdr:nvSpPr>
        <xdr:cNvPr id="708" name="楕円 707"/>
        <xdr:cNvSpPr/>
      </xdr:nvSpPr>
      <xdr:spPr>
        <a:xfrm>
          <a:off x="16268700" y="167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159024</xdr:rowOff>
    </xdr:from>
    <xdr:ext cx="534377" cy="259045"/>
    <xdr:sp macro="" textlink="">
      <xdr:nvSpPr>
        <xdr:cNvPr id="709" name="公債費該当値テキスト"/>
        <xdr:cNvSpPr txBox="1"/>
      </xdr:nvSpPr>
      <xdr:spPr>
        <a:xfrm>
          <a:off x="16370300" y="166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51822</xdr:rowOff>
    </xdr:from>
    <xdr:to>
      <xdr:col>81</xdr:col>
      <xdr:colOff>101600</xdr:colOff>
      <xdr:row>97</xdr:row>
      <xdr:rowOff>153422</xdr:rowOff>
    </xdr:to>
    <xdr:sp macro="" textlink="">
      <xdr:nvSpPr>
        <xdr:cNvPr id="710" name="楕円 709"/>
        <xdr:cNvSpPr/>
      </xdr:nvSpPr>
      <xdr:spPr>
        <a:xfrm>
          <a:off x="15430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144549</xdr:rowOff>
    </xdr:from>
    <xdr:ext cx="534377" cy="259045"/>
    <xdr:sp macro="" textlink="">
      <xdr:nvSpPr>
        <xdr:cNvPr id="711" name="テキスト ボックス 710"/>
        <xdr:cNvSpPr txBox="1"/>
      </xdr:nvSpPr>
      <xdr:spPr>
        <a:xfrm>
          <a:off x="15214111" y="167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50944</xdr:rowOff>
    </xdr:from>
    <xdr:to>
      <xdr:col>76</xdr:col>
      <xdr:colOff>165100</xdr:colOff>
      <xdr:row>97</xdr:row>
      <xdr:rowOff>152544</xdr:rowOff>
    </xdr:to>
    <xdr:sp macro="" textlink="">
      <xdr:nvSpPr>
        <xdr:cNvPr id="712" name="楕円 711"/>
        <xdr:cNvSpPr/>
      </xdr:nvSpPr>
      <xdr:spPr>
        <a:xfrm>
          <a:off x="14541500" y="1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143671</xdr:rowOff>
    </xdr:from>
    <xdr:ext cx="534377" cy="259045"/>
    <xdr:sp macro="" textlink="">
      <xdr:nvSpPr>
        <xdr:cNvPr id="713" name="テキスト ボックス 712"/>
        <xdr:cNvSpPr txBox="1"/>
      </xdr:nvSpPr>
      <xdr:spPr>
        <a:xfrm>
          <a:off x="14325111" y="167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42213</xdr:rowOff>
    </xdr:from>
    <xdr:to>
      <xdr:col>72</xdr:col>
      <xdr:colOff>38100</xdr:colOff>
      <xdr:row>97</xdr:row>
      <xdr:rowOff>143813</xdr:rowOff>
    </xdr:to>
    <xdr:sp macro="" textlink="">
      <xdr:nvSpPr>
        <xdr:cNvPr id="714" name="楕円 713"/>
        <xdr:cNvSpPr/>
      </xdr:nvSpPr>
      <xdr:spPr>
        <a:xfrm>
          <a:off x="13652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134940</xdr:rowOff>
    </xdr:from>
    <xdr:ext cx="534377" cy="259045"/>
    <xdr:sp macro="" textlink="">
      <xdr:nvSpPr>
        <xdr:cNvPr id="715" name="テキスト ボックス 714"/>
        <xdr:cNvSpPr txBox="1"/>
      </xdr:nvSpPr>
      <xdr:spPr>
        <a:xfrm>
          <a:off x="13436111" y="167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39103</xdr:rowOff>
    </xdr:from>
    <xdr:to>
      <xdr:col>67</xdr:col>
      <xdr:colOff>101600</xdr:colOff>
      <xdr:row>97</xdr:row>
      <xdr:rowOff>140703</xdr:rowOff>
    </xdr:to>
    <xdr:sp macro="" textlink="">
      <xdr:nvSpPr>
        <xdr:cNvPr id="716" name="楕円 715"/>
        <xdr:cNvSpPr/>
      </xdr:nvSpPr>
      <xdr:spPr>
        <a:xfrm>
          <a:off x="12763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131830</xdr:rowOff>
    </xdr:from>
    <xdr:ext cx="534377" cy="259045"/>
    <xdr:sp macro="" textlink="">
      <xdr:nvSpPr>
        <xdr:cNvPr id="717" name="テキスト ボックス 716"/>
        <xdr:cNvSpPr txBox="1"/>
      </xdr:nvSpPr>
      <xdr:spPr>
        <a:xfrm>
          <a:off x="12547111" y="167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・総務費の住民一人当たりコストは対前年度比△</a:t>
          </a:r>
          <a:r>
            <a:rPr kumimoji="1" lang="en-US" altLang="ja-JP" sz="1300" baseline="0">
              <a:latin typeface="ＭＳ Ｐゴシック" panose="020B0600070205080204" pitchFamily="50" charset="-128"/>
              <a:ea typeface="ＭＳ Ｐゴシック" panose="020B0600070205080204" pitchFamily="50" charset="-128"/>
            </a:rPr>
            <a:t>23,780</a:t>
          </a:r>
          <a:r>
            <a:rPr kumimoji="1" lang="ja-JP" altLang="en-US" sz="1300" baseline="0">
              <a:latin typeface="ＭＳ Ｐゴシック" panose="020B0600070205080204" pitchFamily="50" charset="-128"/>
              <a:ea typeface="ＭＳ Ｐゴシック" panose="020B0600070205080204" pitchFamily="50" charset="-128"/>
            </a:rPr>
            <a:t>円となった。これは</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年度実施の庁舎冷暖房施設改修（△</a:t>
          </a:r>
          <a:r>
            <a:rPr kumimoji="1" lang="en-US" altLang="ja-JP" sz="1300" baseline="0">
              <a:latin typeface="ＭＳ Ｐゴシック" panose="020B0600070205080204" pitchFamily="50" charset="-128"/>
              <a:ea typeface="ＭＳ Ｐゴシック" panose="020B0600070205080204" pitchFamily="50" charset="-128"/>
            </a:rPr>
            <a:t>117,126</a:t>
          </a:r>
          <a:r>
            <a:rPr kumimoji="1" lang="ja-JP" altLang="en-US" sz="1300" baseline="0">
              <a:latin typeface="ＭＳ Ｐゴシック" panose="020B0600070205080204" pitchFamily="50" charset="-128"/>
              <a:ea typeface="ＭＳ Ｐゴシック" panose="020B0600070205080204" pitchFamily="50" charset="-128"/>
            </a:rPr>
            <a:t>千円）、選挙関連経費（△</a:t>
          </a:r>
          <a:r>
            <a:rPr kumimoji="1" lang="en-US" altLang="ja-JP" sz="1300" baseline="0">
              <a:latin typeface="ＭＳ Ｐゴシック" panose="020B0600070205080204" pitchFamily="50" charset="-128"/>
              <a:ea typeface="ＭＳ Ｐゴシック" panose="020B0600070205080204" pitchFamily="50" charset="-128"/>
            </a:rPr>
            <a:t>9,549</a:t>
          </a:r>
          <a:r>
            <a:rPr kumimoji="1" lang="ja-JP" altLang="en-US" sz="1300" baseline="0">
              <a:latin typeface="ＭＳ Ｐゴシック" panose="020B0600070205080204" pitchFamily="50" charset="-128"/>
              <a:ea typeface="ＭＳ Ｐゴシック" panose="020B0600070205080204" pitchFamily="50" charset="-128"/>
            </a:rPr>
            <a:t>千円）および各種基金の積立金（△</a:t>
          </a:r>
          <a:r>
            <a:rPr kumimoji="1" lang="en-US" altLang="ja-JP" sz="1300" baseline="0">
              <a:latin typeface="ＭＳ Ｐゴシック" panose="020B0600070205080204" pitchFamily="50" charset="-128"/>
              <a:ea typeface="ＭＳ Ｐゴシック" panose="020B0600070205080204" pitchFamily="50" charset="-128"/>
            </a:rPr>
            <a:t>66,995</a:t>
          </a:r>
          <a:r>
            <a:rPr kumimoji="1" lang="ja-JP" altLang="en-US" sz="1300" baseline="0">
              <a:latin typeface="ＭＳ Ｐゴシック" panose="020B0600070205080204" pitchFamily="50" charset="-128"/>
              <a:ea typeface="ＭＳ Ｐゴシック" panose="020B0600070205080204" pitchFamily="50" charset="-128"/>
            </a:rPr>
            <a:t>千円）が減少したことによる。令和元年度には庁舎エレベーター改修及びまちづくり基金への積み立てを実施しているが、平成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年度に対して多少の減額見込みであり、以後総務管轄で大規模な改修予定はないため平成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年度より若干減少した水準で移行していくと考えられる。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・消防費の住民一人当たりコストは</a:t>
          </a:r>
          <a:r>
            <a:rPr kumimoji="1" lang="en-US" altLang="ja-JP" sz="1300" baseline="0">
              <a:latin typeface="ＭＳ Ｐゴシック" panose="020B0600070205080204" pitchFamily="50" charset="-128"/>
              <a:ea typeface="ＭＳ Ｐゴシック" panose="020B0600070205080204" pitchFamily="50" charset="-128"/>
            </a:rPr>
            <a:t>29,769</a:t>
          </a:r>
          <a:r>
            <a:rPr kumimoji="1" lang="ja-JP" altLang="en-US" sz="1300" baseline="0">
              <a:latin typeface="ＭＳ Ｐゴシック" panose="020B0600070205080204" pitchFamily="50" charset="-128"/>
              <a:ea typeface="ＭＳ Ｐゴシック" panose="020B0600070205080204" pitchFamily="50" charset="-128"/>
            </a:rPr>
            <a:t>円（対前年度比＋</a:t>
          </a:r>
          <a:r>
            <a:rPr kumimoji="1" lang="en-US" altLang="ja-JP" sz="1300" baseline="0">
              <a:latin typeface="ＭＳ Ｐゴシック" panose="020B0600070205080204" pitchFamily="50" charset="-128"/>
              <a:ea typeface="ＭＳ Ｐゴシック" panose="020B0600070205080204" pitchFamily="50" charset="-128"/>
            </a:rPr>
            <a:t>5,906</a:t>
          </a:r>
          <a:r>
            <a:rPr kumimoji="1" lang="ja-JP" altLang="en-US" sz="1300" baseline="0">
              <a:latin typeface="ＭＳ Ｐゴシック" panose="020B0600070205080204" pitchFamily="50" charset="-128"/>
              <a:ea typeface="ＭＳ Ｐゴシック" panose="020B0600070205080204" pitchFamily="50" charset="-128"/>
            </a:rPr>
            <a:t>円）となり、昨年に引き続き増加した。要因としては</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カ年にわたって行われる防災行政無線デジタル化工事（＋</a:t>
          </a:r>
          <a:r>
            <a:rPr kumimoji="1" lang="en-US" altLang="ja-JP" sz="1300" baseline="0">
              <a:latin typeface="ＭＳ Ｐゴシック" panose="020B0600070205080204" pitchFamily="50" charset="-128"/>
              <a:ea typeface="ＭＳ Ｐゴシック" panose="020B0600070205080204" pitchFamily="50" charset="-128"/>
            </a:rPr>
            <a:t>88,052</a:t>
          </a:r>
          <a:r>
            <a:rPr kumimoji="1" lang="ja-JP" altLang="en-US" sz="1300" baseline="0">
              <a:latin typeface="ＭＳ Ｐゴシック" panose="020B0600070205080204" pitchFamily="50" charset="-128"/>
              <a:ea typeface="ＭＳ Ｐゴシック" panose="020B0600070205080204" pitchFamily="50" charset="-128"/>
            </a:rPr>
            <a:t>千円）の初年度本工事が開始されたことによる。なお令和元年度及び令和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年度も同事業は実施されるが、事業費は平成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年度と比較し増額する見込みであるため、コストは同水準もしくは微増で推移すると考えられる。但し、事業終了後令和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年度以降は事業開始前平成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年度値で推移していくと見込まれる。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・教育費の住民一人当たりコストは対前年度比＋</a:t>
          </a:r>
          <a:r>
            <a:rPr kumimoji="1" lang="en-US" altLang="ja-JP" sz="1300">
              <a:latin typeface="ＭＳ Ｐゴシック" panose="020B0600070205080204" pitchFamily="50" charset="-128"/>
              <a:ea typeface="ＭＳ Ｐゴシック" panose="020B0600070205080204" pitchFamily="50" charset="-128"/>
            </a:rPr>
            <a:t>22,947</a:t>
          </a:r>
          <a:r>
            <a:rPr kumimoji="1" lang="ja-JP" altLang="en-US" sz="1300">
              <a:latin typeface="ＭＳ Ｐゴシック" panose="020B0600070205080204" pitchFamily="50" charset="-128"/>
              <a:ea typeface="ＭＳ Ｐゴシック" panose="020B0600070205080204" pitchFamily="50" charset="-128"/>
            </a:rPr>
            <a:t>円となった。近年、教育施設の設備改修が集中しているためで、平成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年度は町内小学校トイレ改修（＋</a:t>
          </a:r>
          <a:r>
            <a:rPr kumimoji="1" lang="en-US" altLang="ja-JP" sz="1300">
              <a:latin typeface="ＭＳ Ｐゴシック" panose="020B0600070205080204" pitchFamily="50" charset="-128"/>
              <a:ea typeface="ＭＳ Ｐゴシック" panose="020B0600070205080204" pitchFamily="50" charset="-128"/>
            </a:rPr>
            <a:t>85,930</a:t>
          </a:r>
          <a:r>
            <a:rPr kumimoji="1" lang="ja-JP" altLang="en-US" sz="1300">
              <a:latin typeface="ＭＳ Ｐゴシック" panose="020B0600070205080204" pitchFamily="50" charset="-128"/>
              <a:ea typeface="ＭＳ Ｐゴシック" panose="020B0600070205080204" pitchFamily="50" charset="-128"/>
            </a:rPr>
            <a:t>千円）の実施が増加要因である。なお、引き続き令和元年度はＧＩＧＡスクール構想に基づいた小中学校のネットワーク整備を行うが、事業費は平成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年度に対し減少するため、令和元年度のコストは微減となる。更に現時点で令和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年度以降の大規模改修予定はないので、更に減額した水準で推移すると見込まれる。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実質収支は対前年度比△</a:t>
          </a:r>
          <a:r>
            <a:rPr kumimoji="1" lang="en-US" altLang="ja-JP" sz="1300">
              <a:latin typeface="ＭＳ ゴシック" pitchFamily="49" charset="-128"/>
              <a:ea typeface="ＭＳ ゴシック" pitchFamily="49" charset="-128"/>
            </a:rPr>
            <a:t>1.93</a:t>
          </a:r>
          <a:r>
            <a:rPr kumimoji="1" lang="ja-JP" altLang="en-US" sz="1300">
              <a:latin typeface="ＭＳ ゴシック" pitchFamily="49" charset="-128"/>
              <a:ea typeface="ＭＳ ゴシック" pitchFamily="49" charset="-128"/>
            </a:rPr>
            <a:t>ポイントとなった。これは例年に比較して子ども園空調・トイレ改修（</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繰越財源</a:t>
          </a:r>
          <a:r>
            <a:rPr kumimoji="1" lang="en-US" altLang="ja-JP" sz="1300">
              <a:latin typeface="ＭＳ ゴシック" pitchFamily="49" charset="-128"/>
              <a:ea typeface="ＭＳ ゴシック" pitchFamily="49" charset="-128"/>
            </a:rPr>
            <a:t>52,602</a:t>
          </a:r>
          <a:r>
            <a:rPr kumimoji="1" lang="ja-JP" altLang="en-US" sz="1300">
              <a:latin typeface="ＭＳ ゴシック" pitchFamily="49" charset="-128"/>
              <a:ea typeface="ＭＳ ゴシック" pitchFamily="49" charset="-128"/>
            </a:rPr>
            <a:t>千円）等繰越事業が多かったためであり、形式収支は平成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年度並となっている。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実質収支比率は直近</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カ年においてすべて黒字で推移しているが、適正値と言われる</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を越えた値となっており、過度の黒字を求めるのではなく適正水準を確保したうえで、事業を前倒す等積極的な事業実施に努める。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年度より事業主体が市町村から岐阜県に移管したことにより全体的な予算規模は減少している。また、黒字比率が対前年度に比較して減少したのは、国民健康保険基金への積み立てを実施したためである。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一般会計では福祉事業に係る扶助費の増加及び公共施設等総合管理計画に基づく施設改修など普通建設事業費の増加が控えており、保険料率の見直しや基金への積み立て等計画的な財源確保が求められる。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今後は各会計において自主財源の確保に努め、事業の見直しを実施し、来るべき財政需要に計画的に備えるなど健全な財政運営に努める。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5163629</v>
      </c>
      <c r="BO4" s="430"/>
      <c r="BP4" s="430"/>
      <c r="BQ4" s="430"/>
      <c r="BR4" s="430"/>
      <c r="BS4" s="430"/>
      <c r="BT4" s="430"/>
      <c r="BU4" s="431"/>
      <c r="BV4" s="429">
        <v>5173149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v>
      </c>
      <c r="CU4" s="436"/>
      <c r="CV4" s="436"/>
      <c r="CW4" s="436"/>
      <c r="CX4" s="436"/>
      <c r="CY4" s="436"/>
      <c r="CZ4" s="436"/>
      <c r="DA4" s="437"/>
      <c r="DB4" s="435">
        <v>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4885997</v>
      </c>
      <c r="BO5" s="467"/>
      <c r="BP5" s="467"/>
      <c r="BQ5" s="467"/>
      <c r="BR5" s="467"/>
      <c r="BS5" s="467"/>
      <c r="BT5" s="467"/>
      <c r="BU5" s="468"/>
      <c r="BV5" s="466">
        <v>4876276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84.8</v>
      </c>
      <c r="CU5" s="464"/>
      <c r="CV5" s="464"/>
      <c r="CW5" s="464"/>
      <c r="CX5" s="464"/>
      <c r="CY5" s="464"/>
      <c r="CZ5" s="464"/>
      <c r="DA5" s="465"/>
      <c r="DB5" s="463">
        <v>83.4</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277632</v>
      </c>
      <c r="BO6" s="467"/>
      <c r="BP6" s="467"/>
      <c r="BQ6" s="467"/>
      <c r="BR6" s="467"/>
      <c r="BS6" s="467"/>
      <c r="BT6" s="467"/>
      <c r="BU6" s="468"/>
      <c r="BV6" s="466">
        <v>296873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89.8</v>
      </c>
      <c r="CU6" s="504"/>
      <c r="CV6" s="504"/>
      <c r="CW6" s="504"/>
      <c r="CX6" s="504"/>
      <c r="CY6" s="504"/>
      <c r="CZ6" s="504"/>
      <c r="DA6" s="505"/>
      <c r="DB6" s="503">
        <v>88.5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58020</v>
      </c>
      <c r="BO7" s="467"/>
      <c r="BP7" s="467"/>
      <c r="BQ7" s="467"/>
      <c r="BR7" s="467"/>
      <c r="BS7" s="467"/>
      <c r="BT7" s="467"/>
      <c r="BU7" s="468"/>
      <c r="BV7" s="466">
        <v>26878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3116064</v>
      </c>
      <c r="CU7" s="467"/>
      <c r="CV7" s="467"/>
      <c r="CW7" s="467"/>
      <c r="CX7" s="467"/>
      <c r="CY7" s="467"/>
      <c r="CZ7" s="467"/>
      <c r="DA7" s="468"/>
      <c r="DB7" s="466">
        <v>3006042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219612</v>
      </c>
      <c r="BO8" s="467"/>
      <c r="BP8" s="467"/>
      <c r="BQ8" s="467"/>
      <c r="BR8" s="467"/>
      <c r="BS8" s="467"/>
      <c r="BT8" s="467"/>
      <c r="BU8" s="468"/>
      <c r="BV8" s="466">
        <v>269995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10197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-50383</v>
      </c>
      <c r="BO9" s="467"/>
      <c r="BP9" s="467"/>
      <c r="BQ9" s="467"/>
      <c r="BR9" s="467"/>
      <c r="BS9" s="467"/>
      <c r="BT9" s="467"/>
      <c r="BU9" s="468"/>
      <c r="BV9" s="466">
        <v>17246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8.8000000000000007</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10593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6572</v>
      </c>
      <c r="BO10" s="467"/>
      <c r="BP10" s="467"/>
      <c r="BQ10" s="467"/>
      <c r="BR10" s="467"/>
      <c r="BS10" s="467"/>
      <c r="BT10" s="467"/>
      <c r="BU10" s="468"/>
      <c r="BV10" s="466">
        <v>36344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102</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10304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10111</v>
      </c>
      <c r="S13" s="548"/>
      <c r="T13" s="548"/>
      <c r="U13" s="548"/>
      <c r="V13" s="549"/>
      <c r="W13" s="482" t="s">
        <v>139</v>
      </c>
      <c r="X13" s="483"/>
      <c r="Y13" s="483"/>
      <c r="Z13" s="483"/>
      <c r="AA13" s="483"/>
      <c r="AB13" s="473"/>
      <c r="AC13" s="517">
        <v>134</v>
      </c>
      <c r="AD13" s="518"/>
      <c r="AE13" s="518"/>
      <c r="AF13" s="518"/>
      <c r="AG13" s="557"/>
      <c r="AH13" s="517">
        <v>139</v>
      </c>
      <c r="AI13" s="518"/>
      <c r="AJ13" s="518"/>
      <c r="AK13" s="518"/>
      <c r="AL13" s="519"/>
      <c r="AM13" s="495" t="s">
        <v>140</v>
      </c>
      <c r="AN13" s="496"/>
      <c r="AO13" s="496"/>
      <c r="AP13" s="496"/>
      <c r="AQ13" s="496"/>
      <c r="AR13" s="496"/>
      <c r="AS13" s="496"/>
      <c r="AT13" s="497"/>
      <c r="AU13" s="498" t="s">
        <v>116</v>
      </c>
      <c r="AV13" s="499"/>
      <c r="AW13" s="499"/>
      <c r="AX13" s="499"/>
      <c r="AY13" s="500" t="s">
        <v>141</v>
      </c>
      <c r="AZ13" s="501"/>
      <c r="BA13" s="501"/>
      <c r="BB13" s="501"/>
      <c r="BC13" s="501"/>
      <c r="BD13" s="501"/>
      <c r="BE13" s="501"/>
      <c r="BF13" s="501"/>
      <c r="BG13" s="501"/>
      <c r="BH13" s="501"/>
      <c r="BI13" s="501"/>
      <c r="BJ13" s="501"/>
      <c r="BK13" s="501"/>
      <c r="BL13" s="501"/>
      <c r="BM13" s="502"/>
      <c r="BN13" s="466">
        <v>-43811</v>
      </c>
      <c r="BO13" s="467"/>
      <c r="BP13" s="467"/>
      <c r="BQ13" s="467"/>
      <c r="BR13" s="467"/>
      <c r="BS13" s="467"/>
      <c r="BT13" s="467"/>
      <c r="BU13" s="468"/>
      <c r="BV13" s="466">
        <v>53590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9.6999999999999993</v>
      </c>
      <c r="CU13" s="464"/>
      <c r="CV13" s="464"/>
      <c r="CW13" s="464"/>
      <c r="CX13" s="464"/>
      <c r="CY13" s="464"/>
      <c r="CZ13" s="464"/>
      <c r="DA13" s="465"/>
      <c r="DB13" s="463">
        <v>10.7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143</v>
      </c>
      <c r="M14" s="545"/>
      <c r="N14" s="545"/>
      <c r="O14" s="545"/>
      <c r="P14" s="545"/>
      <c r="Q14" s="546"/>
      <c r="R14" s="547">
        <v>10346</v>
      </c>
      <c r="S14" s="548"/>
      <c r="T14" s="548"/>
      <c r="U14" s="548"/>
      <c r="V14" s="549"/>
      <c r="W14" s="456"/>
      <c r="X14" s="457"/>
      <c r="Y14" s="457"/>
      <c r="Z14" s="457"/>
      <c r="AA14" s="457"/>
      <c r="AB14" s="446"/>
      <c r="AC14" s="550">
        <v>2.6</v>
      </c>
      <c r="AD14" s="551"/>
      <c r="AE14" s="551"/>
      <c r="AF14" s="551"/>
      <c r="AG14" s="552"/>
      <c r="AH14" s="550">
        <v>2.7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10186</v>
      </c>
      <c r="S15" s="548"/>
      <c r="T15" s="548"/>
      <c r="U15" s="548"/>
      <c r="V15" s="549"/>
      <c r="W15" s="482" t="s">
        <v>147</v>
      </c>
      <c r="X15" s="483"/>
      <c r="Y15" s="483"/>
      <c r="Z15" s="483"/>
      <c r="AA15" s="483"/>
      <c r="AB15" s="473"/>
      <c r="AC15" s="517">
        <v>2066</v>
      </c>
      <c r="AD15" s="518"/>
      <c r="AE15" s="518"/>
      <c r="AF15" s="518"/>
      <c r="AG15" s="557"/>
      <c r="AH15" s="517">
        <v>2146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1215929</v>
      </c>
      <c r="BO15" s="430"/>
      <c r="BP15" s="430"/>
      <c r="BQ15" s="430"/>
      <c r="BR15" s="430"/>
      <c r="BS15" s="430"/>
      <c r="BT15" s="430"/>
      <c r="BU15" s="431"/>
      <c r="BV15" s="429">
        <v>1114998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40.5</v>
      </c>
      <c r="AD16" s="551"/>
      <c r="AE16" s="551"/>
      <c r="AF16" s="551"/>
      <c r="AG16" s="552"/>
      <c r="AH16" s="550">
        <v>41.6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2612225</v>
      </c>
      <c r="BO16" s="467"/>
      <c r="BP16" s="467"/>
      <c r="BQ16" s="467"/>
      <c r="BR16" s="467"/>
      <c r="BS16" s="467"/>
      <c r="BT16" s="467"/>
      <c r="BU16" s="468"/>
      <c r="BV16" s="466">
        <v>2529387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2900</v>
      </c>
      <c r="AD17" s="518"/>
      <c r="AE17" s="518"/>
      <c r="AF17" s="518"/>
      <c r="AG17" s="557"/>
      <c r="AH17" s="517">
        <v>2879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1543766</v>
      </c>
      <c r="BO17" s="467"/>
      <c r="BP17" s="467"/>
      <c r="BQ17" s="467"/>
      <c r="BR17" s="467"/>
      <c r="BS17" s="467"/>
      <c r="BT17" s="467"/>
      <c r="BU17" s="468"/>
      <c r="BV17" s="466">
        <v>1409564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41.16</v>
      </c>
      <c r="M18" s="579"/>
      <c r="N18" s="579"/>
      <c r="O18" s="579"/>
      <c r="P18" s="579"/>
      <c r="Q18" s="579"/>
      <c r="R18" s="580"/>
      <c r="S18" s="580"/>
      <c r="T18" s="580"/>
      <c r="U18" s="580"/>
      <c r="V18" s="581"/>
      <c r="W18" s="484"/>
      <c r="X18" s="485"/>
      <c r="Y18" s="485"/>
      <c r="Z18" s="485"/>
      <c r="AA18" s="485"/>
      <c r="AB18" s="476"/>
      <c r="AC18" s="582">
        <v>56.9</v>
      </c>
      <c r="AD18" s="583"/>
      <c r="AE18" s="583"/>
      <c r="AF18" s="583"/>
      <c r="AG18" s="584"/>
      <c r="AH18" s="582">
        <v>55.8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2704157</v>
      </c>
      <c r="BO18" s="467"/>
      <c r="BP18" s="467"/>
      <c r="BQ18" s="467"/>
      <c r="BR18" s="467"/>
      <c r="BS18" s="467"/>
      <c r="BT18" s="467"/>
      <c r="BU18" s="468"/>
      <c r="BV18" s="466">
        <v>2601547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248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3587220</v>
      </c>
      <c r="BO19" s="467"/>
      <c r="BP19" s="467"/>
      <c r="BQ19" s="467"/>
      <c r="BR19" s="467"/>
      <c r="BS19" s="467"/>
      <c r="BT19" s="467"/>
      <c r="BU19" s="468"/>
      <c r="BV19" s="466">
        <v>3516264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3561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3822469</v>
      </c>
      <c r="BO23" s="467"/>
      <c r="BP23" s="467"/>
      <c r="BQ23" s="467"/>
      <c r="BR23" s="467"/>
      <c r="BS23" s="467"/>
      <c r="BT23" s="467"/>
      <c r="BU23" s="468"/>
      <c r="BV23" s="466">
        <v>3779938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6548</v>
      </c>
      <c r="R24" s="518"/>
      <c r="S24" s="518"/>
      <c r="T24" s="518"/>
      <c r="U24" s="518"/>
      <c r="V24" s="557"/>
      <c r="W24" s="616"/>
      <c r="X24" s="604"/>
      <c r="Y24" s="605"/>
      <c r="Z24" s="516" t="s">
        <v>171</v>
      </c>
      <c r="AA24" s="496"/>
      <c r="AB24" s="496"/>
      <c r="AC24" s="496"/>
      <c r="AD24" s="496"/>
      <c r="AE24" s="496"/>
      <c r="AF24" s="496"/>
      <c r="AG24" s="497"/>
      <c r="AH24" s="517">
        <v>90</v>
      </c>
      <c r="AI24" s="518"/>
      <c r="AJ24" s="518"/>
      <c r="AK24" s="518"/>
      <c r="AL24" s="557"/>
      <c r="AM24" s="517">
        <v>259020</v>
      </c>
      <c r="AN24" s="518"/>
      <c r="AO24" s="518"/>
      <c r="AP24" s="518"/>
      <c r="AQ24" s="518"/>
      <c r="AR24" s="557"/>
      <c r="AS24" s="517">
        <v>2878</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3768989</v>
      </c>
      <c r="BO24" s="467"/>
      <c r="BP24" s="467"/>
      <c r="BQ24" s="467"/>
      <c r="BR24" s="467"/>
      <c r="BS24" s="467"/>
      <c r="BT24" s="467"/>
      <c r="BU24" s="468"/>
      <c r="BV24" s="466">
        <v>3709857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t="s">
        <v>145</v>
      </c>
      <c r="M25" s="518"/>
      <c r="N25" s="518"/>
      <c r="O25" s="518"/>
      <c r="P25" s="557"/>
      <c r="Q25" s="517" t="s">
        <v>174</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174</v>
      </c>
      <c r="AN25" s="518"/>
      <c r="AO25" s="518"/>
      <c r="AP25" s="518"/>
      <c r="AQ25" s="518"/>
      <c r="AR25" s="557"/>
      <c r="AS25" s="517" t="s">
        <v>174</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17939</v>
      </c>
      <c r="BO25" s="430"/>
      <c r="BP25" s="430"/>
      <c r="BQ25" s="430"/>
      <c r="BR25" s="430"/>
      <c r="BS25" s="430"/>
      <c r="BT25" s="430"/>
      <c r="BU25" s="431"/>
      <c r="BV25" s="429">
        <v>24958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5091</v>
      </c>
      <c r="R26" s="518"/>
      <c r="S26" s="518"/>
      <c r="T26" s="518"/>
      <c r="U26" s="518"/>
      <c r="V26" s="557"/>
      <c r="W26" s="616"/>
      <c r="X26" s="604"/>
      <c r="Y26" s="605"/>
      <c r="Z26" s="516" t="s">
        <v>179</v>
      </c>
      <c r="AA26" s="626"/>
      <c r="AB26" s="626"/>
      <c r="AC26" s="626"/>
      <c r="AD26" s="626"/>
      <c r="AE26" s="626"/>
      <c r="AF26" s="626"/>
      <c r="AG26" s="627"/>
      <c r="AH26" s="517">
        <v>5</v>
      </c>
      <c r="AI26" s="518"/>
      <c r="AJ26" s="518"/>
      <c r="AK26" s="518"/>
      <c r="AL26" s="557"/>
      <c r="AM26" s="517">
        <v>12350</v>
      </c>
      <c r="AN26" s="518"/>
      <c r="AO26" s="518"/>
      <c r="AP26" s="518"/>
      <c r="AQ26" s="518"/>
      <c r="AR26" s="557"/>
      <c r="AS26" s="517">
        <v>2470</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145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2662</v>
      </c>
      <c r="R27" s="518"/>
      <c r="S27" s="518"/>
      <c r="T27" s="518"/>
      <c r="U27" s="518"/>
      <c r="V27" s="557"/>
      <c r="W27" s="616"/>
      <c r="X27" s="604"/>
      <c r="Y27" s="605"/>
      <c r="Z27" s="516" t="s">
        <v>182</v>
      </c>
      <c r="AA27" s="496"/>
      <c r="AB27" s="496"/>
      <c r="AC27" s="496"/>
      <c r="AD27" s="496"/>
      <c r="AE27" s="496"/>
      <c r="AF27" s="496"/>
      <c r="AG27" s="497"/>
      <c r="AH27" s="517">
        <v>1</v>
      </c>
      <c r="AI27" s="518"/>
      <c r="AJ27" s="518"/>
      <c r="AK27" s="518"/>
      <c r="AL27" s="557"/>
      <c r="AM27" s="517" t="s">
        <v>183</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174839</v>
      </c>
      <c r="BO27" s="640"/>
      <c r="BP27" s="640"/>
      <c r="BQ27" s="640"/>
      <c r="BR27" s="640"/>
      <c r="BS27" s="640"/>
      <c r="BT27" s="640"/>
      <c r="BU27" s="641"/>
      <c r="BV27" s="639">
        <v>174780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2069</v>
      </c>
      <c r="R28" s="518"/>
      <c r="S28" s="518"/>
      <c r="T28" s="518"/>
      <c r="U28" s="518"/>
      <c r="V28" s="557"/>
      <c r="W28" s="616"/>
      <c r="X28" s="604"/>
      <c r="Y28" s="605"/>
      <c r="Z28" s="516" t="s">
        <v>186</v>
      </c>
      <c r="AA28" s="496"/>
      <c r="AB28" s="496"/>
      <c r="AC28" s="496"/>
      <c r="AD28" s="496"/>
      <c r="AE28" s="496"/>
      <c r="AF28" s="496"/>
      <c r="AG28" s="497"/>
      <c r="AH28" s="517" t="s">
        <v>145</v>
      </c>
      <c r="AI28" s="518"/>
      <c r="AJ28" s="518"/>
      <c r="AK28" s="518"/>
      <c r="AL28" s="557"/>
      <c r="AM28" s="517" t="s">
        <v>128</v>
      </c>
      <c r="AN28" s="518"/>
      <c r="AO28" s="518"/>
      <c r="AP28" s="518"/>
      <c r="AQ28" s="518"/>
      <c r="AR28" s="557"/>
      <c r="AS28" s="517" t="s">
        <v>174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1544794</v>
      </c>
      <c r="BO28" s="430"/>
      <c r="BP28" s="430"/>
      <c r="BQ28" s="430"/>
      <c r="BR28" s="430"/>
      <c r="BS28" s="430"/>
      <c r="BT28" s="430"/>
      <c r="BU28" s="431"/>
      <c r="BV28" s="429">
        <v>1538222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7</v>
      </c>
      <c r="M29" s="518"/>
      <c r="N29" s="518"/>
      <c r="O29" s="518"/>
      <c r="P29" s="557"/>
      <c r="Q29" s="517">
        <v>1909</v>
      </c>
      <c r="R29" s="518"/>
      <c r="S29" s="518"/>
      <c r="T29" s="518"/>
      <c r="U29" s="518"/>
      <c r="V29" s="557"/>
      <c r="W29" s="617"/>
      <c r="X29" s="618"/>
      <c r="Y29" s="619"/>
      <c r="Z29" s="516" t="s">
        <v>189</v>
      </c>
      <c r="AA29" s="496"/>
      <c r="AB29" s="496"/>
      <c r="AC29" s="496"/>
      <c r="AD29" s="496"/>
      <c r="AE29" s="496"/>
      <c r="AF29" s="496"/>
      <c r="AG29" s="497"/>
      <c r="AH29" s="517">
        <v>91</v>
      </c>
      <c r="AI29" s="518"/>
      <c r="AJ29" s="518"/>
      <c r="AK29" s="518"/>
      <c r="AL29" s="557"/>
      <c r="AM29" s="517">
        <v>262891</v>
      </c>
      <c r="AN29" s="518"/>
      <c r="AO29" s="518"/>
      <c r="AP29" s="518"/>
      <c r="AQ29" s="518"/>
      <c r="AR29" s="557"/>
      <c r="AS29" s="517">
        <v>2889</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67576</v>
      </c>
      <c r="BO29" s="467"/>
      <c r="BP29" s="467"/>
      <c r="BQ29" s="467"/>
      <c r="BR29" s="467"/>
      <c r="BS29" s="467"/>
      <c r="BT29" s="467"/>
      <c r="BU29" s="468"/>
      <c r="BV29" s="466">
        <v>67552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93.5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1263371</v>
      </c>
      <c r="BO30" s="640"/>
      <c r="BP30" s="640"/>
      <c r="BQ30" s="640"/>
      <c r="BR30" s="640"/>
      <c r="BS30" s="640"/>
      <c r="BT30" s="640"/>
      <c r="BU30" s="641"/>
      <c r="BV30" s="639">
        <v>1116858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可茂衛生施設利用組合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可茂消防事務組合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岐阜県市町村会館組合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岐阜県市町村職員退職手当組合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後期高齢者医療連合（一般会計）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後期高齢者医療連合（特別会計）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可茂公設地方卸売市場組合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中濃地域農業共済事務組合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GHtLyibfYVyX5Q95ULkMrP03f8Xs2dx9+93v/JJoZPR754MN29PtHG2FEeK2Q5aC5NJfxslt2G+J1HdOyHqBNg==" saltValue="SAHEVFbqeigM7Eybv4qx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44" t="s">
        <v>554</v>
      </c>
      <c r="D34" s="1244"/>
      <c r="E34" s="1245"/>
      <c r="F34" s="32">
        <v>9.01</v>
      </c>
      <c r="G34" s="33">
        <v>10.07</v>
      </c>
      <c r="H34" s="33">
        <v>11.15</v>
      </c>
      <c r="I34" s="33">
        <v>12.55</v>
      </c>
      <c r="J34" s="34">
        <v>14.26</v>
      </c>
      <c r="K34" s="22"/>
      <c r="L34" s="22"/>
      <c r="M34" s="22"/>
      <c r="N34" s="22"/>
      <c r="O34" s="22"/>
      <c r="P34" s="22"/>
    </row>
    <row r="35" spans="1:16" ht="39" customHeight="1">
      <c r="A35" s="22"/>
      <c r="B35" s="35"/>
      <c r="C35" s="1238" t="s">
        <v>555</v>
      </c>
      <c r="D35" s="1239"/>
      <c r="E35" s="1240"/>
      <c r="F35" s="36">
        <v>8.2899999999999991</v>
      </c>
      <c r="G35" s="37">
        <v>8.86</v>
      </c>
      <c r="H35" s="37">
        <v>8.34</v>
      </c>
      <c r="I35" s="37">
        <v>8.98</v>
      </c>
      <c r="J35" s="38">
        <v>7.04</v>
      </c>
      <c r="K35" s="22"/>
      <c r="L35" s="22"/>
      <c r="M35" s="22"/>
      <c r="N35" s="22"/>
      <c r="O35" s="22"/>
      <c r="P35" s="22"/>
    </row>
    <row r="36" spans="1:16" ht="39" customHeight="1">
      <c r="A36" s="22"/>
      <c r="B36" s="35"/>
      <c r="C36" s="1238" t="s">
        <v>556</v>
      </c>
      <c r="D36" s="1239"/>
      <c r="E36" s="1240"/>
      <c r="F36" s="36">
        <v>1.97</v>
      </c>
      <c r="G36" s="37">
        <v>1.9</v>
      </c>
      <c r="H36" s="37">
        <v>1.67</v>
      </c>
      <c r="I36" s="37">
        <v>2.11</v>
      </c>
      <c r="J36" s="38">
        <v>1.0900000000000001</v>
      </c>
      <c r="K36" s="22"/>
      <c r="L36" s="22"/>
      <c r="M36" s="22"/>
      <c r="N36" s="22"/>
      <c r="O36" s="22"/>
      <c r="P36" s="22"/>
    </row>
    <row r="37" spans="1:16" ht="39" customHeight="1">
      <c r="A37" s="22"/>
      <c r="B37" s="35"/>
      <c r="C37" s="1238" t="s">
        <v>557</v>
      </c>
      <c r="D37" s="1239"/>
      <c r="E37" s="1240"/>
      <c r="F37" s="36">
        <v>4.08</v>
      </c>
      <c r="G37" s="37">
        <v>3.05</v>
      </c>
      <c r="H37" s="37">
        <v>5.03</v>
      </c>
      <c r="I37" s="37">
        <v>3.47</v>
      </c>
      <c r="J37" s="38">
        <v>0.74</v>
      </c>
      <c r="K37" s="22"/>
      <c r="L37" s="22"/>
      <c r="M37" s="22"/>
      <c r="N37" s="22"/>
      <c r="O37" s="22"/>
      <c r="P37" s="22"/>
    </row>
    <row r="38" spans="1:16" ht="39" customHeight="1">
      <c r="A38" s="22"/>
      <c r="B38" s="35"/>
      <c r="C38" s="1238" t="s">
        <v>558</v>
      </c>
      <c r="D38" s="1239"/>
      <c r="E38" s="1240"/>
      <c r="F38" s="36">
        <v>0.18</v>
      </c>
      <c r="G38" s="37">
        <v>0.15</v>
      </c>
      <c r="H38" s="37">
        <v>0.17</v>
      </c>
      <c r="I38" s="37">
        <v>0.36</v>
      </c>
      <c r="J38" s="38">
        <v>0.42</v>
      </c>
      <c r="K38" s="22"/>
      <c r="L38" s="22"/>
      <c r="M38" s="22"/>
      <c r="N38" s="22"/>
      <c r="O38" s="22"/>
      <c r="P38" s="22"/>
    </row>
    <row r="39" spans="1:16" ht="39" customHeight="1">
      <c r="A39" s="22"/>
      <c r="B39" s="35"/>
      <c r="C39" s="1238" t="s">
        <v>559</v>
      </c>
      <c r="D39" s="1239"/>
      <c r="E39" s="1240"/>
      <c r="F39" s="36">
        <v>0.06</v>
      </c>
      <c r="G39" s="37">
        <v>0.08</v>
      </c>
      <c r="H39" s="37">
        <v>7.0000000000000007E-2</v>
      </c>
      <c r="I39" s="37">
        <v>0.1</v>
      </c>
      <c r="J39" s="38">
        <v>7.0000000000000007E-2</v>
      </c>
      <c r="K39" s="22"/>
      <c r="L39" s="22"/>
      <c r="M39" s="22"/>
      <c r="N39" s="22"/>
      <c r="O39" s="22"/>
      <c r="P39" s="22"/>
    </row>
    <row r="40" spans="1:16" ht="39" customHeight="1">
      <c r="A40" s="22"/>
      <c r="B40" s="35"/>
      <c r="C40" s="1238" t="s">
        <v>560</v>
      </c>
      <c r="D40" s="1239"/>
      <c r="E40" s="1240"/>
      <c r="F40" s="36">
        <v>0.05</v>
      </c>
      <c r="G40" s="37">
        <v>0.03</v>
      </c>
      <c r="H40" s="37">
        <v>0.04</v>
      </c>
      <c r="I40" s="37">
        <v>0.13</v>
      </c>
      <c r="J40" s="38">
        <v>0.05</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561</v>
      </c>
      <c r="D42" s="1239"/>
      <c r="E42" s="1240"/>
      <c r="F42" s="36" t="s">
        <v>506</v>
      </c>
      <c r="G42" s="37" t="s">
        <v>506</v>
      </c>
      <c r="H42" s="37" t="s">
        <v>506</v>
      </c>
      <c r="I42" s="37" t="s">
        <v>506</v>
      </c>
      <c r="J42" s="38" t="s">
        <v>506</v>
      </c>
      <c r="K42" s="22"/>
      <c r="L42" s="22"/>
      <c r="M42" s="22"/>
      <c r="N42" s="22"/>
      <c r="O42" s="22"/>
      <c r="P42" s="22"/>
    </row>
    <row r="43" spans="1:16" ht="39" customHeight="1" thickBot="1">
      <c r="A43" s="22"/>
      <c r="B43" s="40"/>
      <c r="C43" s="1241" t="s">
        <v>562</v>
      </c>
      <c r="D43" s="1242"/>
      <c r="E43" s="1243"/>
      <c r="F43" s="41" t="s">
        <v>506</v>
      </c>
      <c r="G43" s="42" t="s">
        <v>506</v>
      </c>
      <c r="H43" s="42" t="s">
        <v>506</v>
      </c>
      <c r="I43" s="42" t="s">
        <v>506</v>
      </c>
      <c r="J43" s="43" t="s">
        <v>506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604txKQqyT/TSEmYmIHEuQ03YDcCsJYNQKsFJ9kJnq6YVS0NLGc2jip+5IkMSksfoagvZPYQRVTpCo4TTDwgQ==" saltValue="18QnPlsx4AR7y89HBCfB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46" t="s">
        <v>11</v>
      </c>
      <c r="C45" s="1247"/>
      <c r="D45" s="58"/>
      <c r="E45" s="1252" t="s">
        <v>12</v>
      </c>
      <c r="F45" s="1252"/>
      <c r="G45" s="1252"/>
      <c r="H45" s="1252"/>
      <c r="I45" s="1252"/>
      <c r="J45" s="1253"/>
      <c r="K45" s="59">
        <v>412</v>
      </c>
      <c r="L45" s="60">
        <v>407</v>
      </c>
      <c r="M45" s="60">
        <v>391</v>
      </c>
      <c r="N45" s="60">
        <v>387</v>
      </c>
      <c r="O45" s="61">
        <v>357</v>
      </c>
      <c r="P45" s="48"/>
      <c r="Q45" s="48"/>
      <c r="R45" s="48"/>
      <c r="S45" s="48"/>
      <c r="T45" s="48"/>
      <c r="U45" s="48"/>
    </row>
    <row r="46" spans="1:21" ht="30.75" customHeight="1">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c r="A48" s="48"/>
      <c r="B48" s="1248"/>
      <c r="C48" s="1249"/>
      <c r="D48" s="62"/>
      <c r="E48" s="1254" t="s">
        <v>15</v>
      </c>
      <c r="F48" s="1254"/>
      <c r="G48" s="1254"/>
      <c r="H48" s="1254"/>
      <c r="I48" s="1254"/>
      <c r="J48" s="1255"/>
      <c r="K48" s="63">
        <v>329</v>
      </c>
      <c r="L48" s="64">
        <v>343</v>
      </c>
      <c r="M48" s="64">
        <v>344</v>
      </c>
      <c r="N48" s="64">
        <v>356</v>
      </c>
      <c r="O48" s="65">
        <v>359</v>
      </c>
      <c r="P48" s="48"/>
      <c r="Q48" s="48"/>
      <c r="R48" s="48"/>
      <c r="S48" s="48"/>
      <c r="T48" s="48"/>
      <c r="U48" s="48"/>
    </row>
    <row r="49" spans="1:21" ht="30.75" customHeight="1">
      <c r="A49" s="48"/>
      <c r="B49" s="1248"/>
      <c r="C49" s="1249"/>
      <c r="D49" s="62"/>
      <c r="E49" s="1254" t="s">
        <v>16</v>
      </c>
      <c r="F49" s="1254"/>
      <c r="G49" s="1254"/>
      <c r="H49" s="1254"/>
      <c r="I49" s="1254"/>
      <c r="J49" s="1255"/>
      <c r="K49" s="63">
        <v>13</v>
      </c>
      <c r="L49" s="64">
        <v>14</v>
      </c>
      <c r="M49" s="64">
        <v>14</v>
      </c>
      <c r="N49" s="64">
        <v>14</v>
      </c>
      <c r="O49" s="65">
        <v>9</v>
      </c>
      <c r="P49" s="48"/>
      <c r="Q49" s="48"/>
      <c r="R49" s="48"/>
      <c r="S49" s="48"/>
      <c r="T49" s="48"/>
      <c r="U49" s="48"/>
    </row>
    <row r="50" spans="1:21" ht="30.75" customHeight="1">
      <c r="A50" s="48"/>
      <c r="B50" s="1248"/>
      <c r="C50" s="1249"/>
      <c r="D50" s="62"/>
      <c r="E50" s="1254" t="s">
        <v>17</v>
      </c>
      <c r="F50" s="1254"/>
      <c r="G50" s="1254"/>
      <c r="H50" s="1254"/>
      <c r="I50" s="1254"/>
      <c r="J50" s="1255"/>
      <c r="K50" s="63">
        <v>11</v>
      </c>
      <c r="L50" s="64">
        <v>10</v>
      </c>
      <c r="M50" s="64">
        <v>10</v>
      </c>
      <c r="N50" s="64">
        <v>10</v>
      </c>
      <c r="O50" s="65">
        <v>10</v>
      </c>
      <c r="P50" s="48"/>
      <c r="Q50" s="48"/>
      <c r="R50" s="48"/>
      <c r="S50" s="48"/>
      <c r="T50" s="48"/>
      <c r="U50" s="48"/>
    </row>
    <row r="51" spans="1:21" ht="30.75" customHeight="1">
      <c r="A51" s="48"/>
      <c r="B51" s="1250"/>
      <c r="C51" s="1251"/>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c r="A52" s="48"/>
      <c r="B52" s="1256" t="s">
        <v>19</v>
      </c>
      <c r="C52" s="1257"/>
      <c r="D52" s="66"/>
      <c r="E52" s="1254" t="s">
        <v>20</v>
      </c>
      <c r="F52" s="1254"/>
      <c r="G52" s="1254"/>
      <c r="H52" s="1254"/>
      <c r="I52" s="1254"/>
      <c r="J52" s="1255"/>
      <c r="K52" s="63">
        <v>483</v>
      </c>
      <c r="L52" s="64">
        <v>479</v>
      </c>
      <c r="M52" s="64">
        <v>489</v>
      </c>
      <c r="N52" s="64">
        <v>508</v>
      </c>
      <c r="O52" s="65">
        <v>503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282</v>
      </c>
      <c r="L53" s="69">
        <v>295</v>
      </c>
      <c r="M53" s="69">
        <v>270</v>
      </c>
      <c r="N53" s="69">
        <v>259</v>
      </c>
      <c r="O53" s="70">
        <v>232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c r="B57" s="1262" t="s">
        <v>25</v>
      </c>
      <c r="C57" s="1263"/>
      <c r="D57" s="1266" t="s">
        <v>26</v>
      </c>
      <c r="E57" s="1267"/>
      <c r="F57" s="1267"/>
      <c r="G57" s="1267"/>
      <c r="H57" s="1267"/>
      <c r="I57" s="1267"/>
      <c r="J57" s="1268"/>
      <c r="K57" s="82" t="s">
        <v>587</v>
      </c>
      <c r="L57" s="83" t="s">
        <v>587</v>
      </c>
      <c r="M57" s="83" t="s">
        <v>587</v>
      </c>
      <c r="N57" s="83" t="s">
        <v>587</v>
      </c>
      <c r="O57" s="84" t="s">
        <v>587</v>
      </c>
    </row>
    <row r="58" spans="1:21" ht="31.5" customHeight="1" thickBot="1">
      <c r="B58" s="1264"/>
      <c r="C58" s="1265"/>
      <c r="D58" s="1269" t="s">
        <v>27</v>
      </c>
      <c r="E58" s="1270"/>
      <c r="F58" s="1270"/>
      <c r="G58" s="1270"/>
      <c r="H58" s="1270"/>
      <c r="I58" s="1270"/>
      <c r="J58" s="1271"/>
      <c r="K58" s="85" t="s">
        <v>587</v>
      </c>
      <c r="L58" s="86" t="s">
        <v>587</v>
      </c>
      <c r="M58" s="86" t="s">
        <v>587</v>
      </c>
      <c r="N58" s="86" t="s">
        <v>587</v>
      </c>
      <c r="O58" s="87" t="s">
        <v>587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Lsr9XeWGue/qixsw9JmeSWZ2WIx1fC97A2KcH3nnL8exP9V+vU8iulpbJgy/WORXLHgsCg3yRPKMhFcFEOkg==" saltValue="Sm1PLmqMn+ch3kBm2g8I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547</v>
      </c>
      <c r="J40" s="99" t="s">
        <v>548</v>
      </c>
      <c r="K40" s="99" t="s">
        <v>549</v>
      </c>
      <c r="L40" s="99" t="s">
        <v>550</v>
      </c>
      <c r="M40" s="100" t="s">
        <v>551</v>
      </c>
    </row>
    <row r="41" spans="2:13" ht="27.75" customHeight="1">
      <c r="B41" s="1272" t="s">
        <v>30</v>
      </c>
      <c r="C41" s="1273"/>
      <c r="D41" s="101"/>
      <c r="E41" s="1278" t="s">
        <v>31</v>
      </c>
      <c r="F41" s="1278"/>
      <c r="G41" s="1278"/>
      <c r="H41" s="1279"/>
      <c r="I41" s="102">
        <v>3918</v>
      </c>
      <c r="J41" s="103">
        <v>3861</v>
      </c>
      <c r="K41" s="103">
        <v>3733</v>
      </c>
      <c r="L41" s="103">
        <v>3780</v>
      </c>
      <c r="M41" s="104">
        <v>3822</v>
      </c>
    </row>
    <row r="42" spans="2:13" ht="27.75" customHeight="1">
      <c r="B42" s="1274"/>
      <c r="C42" s="1275"/>
      <c r="D42" s="105"/>
      <c r="E42" s="1280" t="s">
        <v>32</v>
      </c>
      <c r="F42" s="1280"/>
      <c r="G42" s="1280"/>
      <c r="H42" s="1281"/>
      <c r="I42" s="106">
        <v>38</v>
      </c>
      <c r="J42" s="107">
        <v>29</v>
      </c>
      <c r="K42" s="107">
        <v>20</v>
      </c>
      <c r="L42" s="107">
        <v>10</v>
      </c>
      <c r="M42" s="108" t="s">
        <v>506</v>
      </c>
    </row>
    <row r="43" spans="2:13" ht="27.75" customHeight="1">
      <c r="B43" s="1274"/>
      <c r="C43" s="1275"/>
      <c r="D43" s="105"/>
      <c r="E43" s="1280" t="s">
        <v>33</v>
      </c>
      <c r="F43" s="1280"/>
      <c r="G43" s="1280"/>
      <c r="H43" s="1281"/>
      <c r="I43" s="106">
        <v>4245</v>
      </c>
      <c r="J43" s="107">
        <v>4161</v>
      </c>
      <c r="K43" s="107">
        <v>4071</v>
      </c>
      <c r="L43" s="107">
        <v>3930</v>
      </c>
      <c r="M43" s="108">
        <v>3735</v>
      </c>
    </row>
    <row r="44" spans="2:13" ht="27.75" customHeight="1">
      <c r="B44" s="1274"/>
      <c r="C44" s="1275"/>
      <c r="D44" s="105"/>
      <c r="E44" s="1280" t="s">
        <v>34</v>
      </c>
      <c r="F44" s="1280"/>
      <c r="G44" s="1280"/>
      <c r="H44" s="1281"/>
      <c r="I44" s="106">
        <v>82</v>
      </c>
      <c r="J44" s="107">
        <v>117</v>
      </c>
      <c r="K44" s="107">
        <v>55</v>
      </c>
      <c r="L44" s="107">
        <v>56</v>
      </c>
      <c r="M44" s="108">
        <v>171</v>
      </c>
    </row>
    <row r="45" spans="2:13" ht="27.75" customHeight="1">
      <c r="B45" s="1274"/>
      <c r="C45" s="1275"/>
      <c r="D45" s="105"/>
      <c r="E45" s="1280" t="s">
        <v>35</v>
      </c>
      <c r="F45" s="1280"/>
      <c r="G45" s="1280"/>
      <c r="H45" s="1281"/>
      <c r="I45" s="106">
        <v>222</v>
      </c>
      <c r="J45" s="107">
        <v>123</v>
      </c>
      <c r="K45" s="107">
        <v>165</v>
      </c>
      <c r="L45" s="107">
        <v>90</v>
      </c>
      <c r="M45" s="108">
        <v>64</v>
      </c>
    </row>
    <row r="46" spans="2:13" ht="27.75" customHeight="1">
      <c r="B46" s="1274"/>
      <c r="C46" s="1275"/>
      <c r="D46" s="109"/>
      <c r="E46" s="1280" t="s">
        <v>36</v>
      </c>
      <c r="F46" s="1280"/>
      <c r="G46" s="1280"/>
      <c r="H46" s="1281"/>
      <c r="I46" s="106" t="s">
        <v>506</v>
      </c>
      <c r="J46" s="107" t="s">
        <v>506</v>
      </c>
      <c r="K46" s="107" t="s">
        <v>506</v>
      </c>
      <c r="L46" s="107" t="s">
        <v>506</v>
      </c>
      <c r="M46" s="108" t="s">
        <v>506</v>
      </c>
    </row>
    <row r="47" spans="2:13" ht="27.75" customHeight="1">
      <c r="B47" s="1274"/>
      <c r="C47" s="1275"/>
      <c r="D47" s="110"/>
      <c r="E47" s="1282" t="s">
        <v>37</v>
      </c>
      <c r="F47" s="1283"/>
      <c r="G47" s="1283"/>
      <c r="H47" s="1284"/>
      <c r="I47" s="106" t="s">
        <v>506</v>
      </c>
      <c r="J47" s="107" t="s">
        <v>506</v>
      </c>
      <c r="K47" s="107" t="s">
        <v>506</v>
      </c>
      <c r="L47" s="107" t="s">
        <v>506</v>
      </c>
      <c r="M47" s="108" t="s">
        <v>506</v>
      </c>
    </row>
    <row r="48" spans="2:13" ht="27.75" customHeight="1">
      <c r="B48" s="1274"/>
      <c r="C48" s="1275"/>
      <c r="D48" s="105"/>
      <c r="E48" s="1280" t="s">
        <v>38</v>
      </c>
      <c r="F48" s="1280"/>
      <c r="G48" s="1280"/>
      <c r="H48" s="1281"/>
      <c r="I48" s="106" t="s">
        <v>506</v>
      </c>
      <c r="J48" s="107" t="s">
        <v>506</v>
      </c>
      <c r="K48" s="107" t="s">
        <v>506</v>
      </c>
      <c r="L48" s="107" t="s">
        <v>506</v>
      </c>
      <c r="M48" s="108" t="s">
        <v>506</v>
      </c>
    </row>
    <row r="49" spans="2:13" ht="27.75" customHeight="1">
      <c r="B49" s="1276"/>
      <c r="C49" s="1277"/>
      <c r="D49" s="105"/>
      <c r="E49" s="1280" t="s">
        <v>39</v>
      </c>
      <c r="F49" s="1280"/>
      <c r="G49" s="1280"/>
      <c r="H49" s="1281"/>
      <c r="I49" s="106" t="s">
        <v>506</v>
      </c>
      <c r="J49" s="107" t="s">
        <v>506</v>
      </c>
      <c r="K49" s="107" t="s">
        <v>506</v>
      </c>
      <c r="L49" s="107" t="s">
        <v>506</v>
      </c>
      <c r="M49" s="108" t="s">
        <v>506</v>
      </c>
    </row>
    <row r="50" spans="2:13" ht="27.75" customHeight="1">
      <c r="B50" s="1285" t="s">
        <v>40</v>
      </c>
      <c r="C50" s="1286"/>
      <c r="D50" s="111"/>
      <c r="E50" s="1280" t="s">
        <v>41</v>
      </c>
      <c r="F50" s="1280"/>
      <c r="G50" s="1280"/>
      <c r="H50" s="1281"/>
      <c r="I50" s="106">
        <v>2844</v>
      </c>
      <c r="J50" s="107">
        <v>2962</v>
      </c>
      <c r="K50" s="107">
        <v>3079</v>
      </c>
      <c r="L50" s="107">
        <v>3300</v>
      </c>
      <c r="M50" s="108">
        <v>3402</v>
      </c>
    </row>
    <row r="51" spans="2:13" ht="27.75" customHeight="1">
      <c r="B51" s="1274"/>
      <c r="C51" s="1275"/>
      <c r="D51" s="105"/>
      <c r="E51" s="1280" t="s">
        <v>42</v>
      </c>
      <c r="F51" s="1280"/>
      <c r="G51" s="1280"/>
      <c r="H51" s="1281"/>
      <c r="I51" s="106">
        <v>433</v>
      </c>
      <c r="J51" s="107">
        <v>387</v>
      </c>
      <c r="K51" s="107">
        <v>360</v>
      </c>
      <c r="L51" s="107">
        <v>322</v>
      </c>
      <c r="M51" s="108">
        <v>272</v>
      </c>
    </row>
    <row r="52" spans="2:13" ht="27.75" customHeight="1">
      <c r="B52" s="1276"/>
      <c r="C52" s="1277"/>
      <c r="D52" s="105"/>
      <c r="E52" s="1280" t="s">
        <v>43</v>
      </c>
      <c r="F52" s="1280"/>
      <c r="G52" s="1280"/>
      <c r="H52" s="1281"/>
      <c r="I52" s="106">
        <v>5438</v>
      </c>
      <c r="J52" s="107">
        <v>5228</v>
      </c>
      <c r="K52" s="107">
        <v>5075</v>
      </c>
      <c r="L52" s="107">
        <v>4990</v>
      </c>
      <c r="M52" s="108">
        <v>4907</v>
      </c>
    </row>
    <row r="53" spans="2:13" ht="27.75" customHeight="1" thickBot="1">
      <c r="B53" s="1287" t="s">
        <v>44</v>
      </c>
      <c r="C53" s="1288"/>
      <c r="D53" s="112"/>
      <c r="E53" s="1289" t="s">
        <v>45</v>
      </c>
      <c r="F53" s="1289"/>
      <c r="G53" s="1289"/>
      <c r="H53" s="1290"/>
      <c r="I53" s="113">
        <v>-208</v>
      </c>
      <c r="J53" s="114">
        <v>-286</v>
      </c>
      <c r="K53" s="114">
        <v>-470</v>
      </c>
      <c r="L53" s="114">
        <v>-747</v>
      </c>
      <c r="M53" s="115">
        <v>-789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9Uh/D9//y+ZxkiFDkvXBUusNf1beHfVpaPgyYR8HRxBaTFOXtSlQCa12Cl20haPJYm66unwb8BqdCtHvyWEg==" saltValue="JBrxKT4bOr4tPc7T5bYK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549</v>
      </c>
      <c r="G54" s="124" t="s">
        <v>550</v>
      </c>
      <c r="H54" s="125" t="s">
        <v>551</v>
      </c>
    </row>
    <row r="55" spans="2:8" ht="52.5" customHeight="1">
      <c r="B55" s="126"/>
      <c r="C55" s="1299" t="s">
        <v>48</v>
      </c>
      <c r="D55" s="1299"/>
      <c r="E55" s="1300"/>
      <c r="F55" s="127">
        <v>1502</v>
      </c>
      <c r="G55" s="127">
        <v>1538</v>
      </c>
      <c r="H55" s="128">
        <v>1545</v>
      </c>
    </row>
    <row r="56" spans="2:8" ht="52.5" customHeight="1">
      <c r="B56" s="129"/>
      <c r="C56" s="1301" t="s">
        <v>49</v>
      </c>
      <c r="D56" s="1301"/>
      <c r="E56" s="1302"/>
      <c r="F56" s="130">
        <v>68</v>
      </c>
      <c r="G56" s="130">
        <v>68</v>
      </c>
      <c r="H56" s="131">
        <v>68</v>
      </c>
    </row>
    <row r="57" spans="2:8" ht="53.25" customHeight="1">
      <c r="B57" s="129"/>
      <c r="C57" s="1303" t="s">
        <v>50</v>
      </c>
      <c r="D57" s="1303"/>
      <c r="E57" s="1304"/>
      <c r="F57" s="132">
        <v>1066</v>
      </c>
      <c r="G57" s="132">
        <v>1117</v>
      </c>
      <c r="H57" s="133">
        <v>1263</v>
      </c>
    </row>
    <row r="58" spans="2:8" ht="45.75" customHeight="1">
      <c r="B58" s="134"/>
      <c r="C58" s="1291" t="s">
        <v>568</v>
      </c>
      <c r="D58" s="1292"/>
      <c r="E58" s="1293"/>
      <c r="F58" s="135">
        <v>418</v>
      </c>
      <c r="G58" s="135">
        <v>412</v>
      </c>
      <c r="H58" s="136">
        <v>375</v>
      </c>
    </row>
    <row r="59" spans="2:8" ht="45.75" customHeight="1">
      <c r="B59" s="134"/>
      <c r="C59" s="1291" t="s">
        <v>569</v>
      </c>
      <c r="D59" s="1292"/>
      <c r="E59" s="1293"/>
      <c r="F59" s="135">
        <v>328</v>
      </c>
      <c r="G59" s="135">
        <v>328</v>
      </c>
      <c r="H59" s="136">
        <v>319</v>
      </c>
    </row>
    <row r="60" spans="2:8" ht="45.75" customHeight="1">
      <c r="B60" s="134"/>
      <c r="C60" s="1291" t="s">
        <v>570</v>
      </c>
      <c r="D60" s="1292"/>
      <c r="E60" s="1293"/>
      <c r="F60" s="135">
        <v>0</v>
      </c>
      <c r="G60" s="135">
        <v>65</v>
      </c>
      <c r="H60" s="136">
        <v>263</v>
      </c>
    </row>
    <row r="61" spans="2:8" ht="45.75" customHeight="1">
      <c r="B61" s="134"/>
      <c r="C61" s="1291" t="s">
        <v>571</v>
      </c>
      <c r="D61" s="1292"/>
      <c r="E61" s="1293"/>
      <c r="F61" s="135">
        <v>175</v>
      </c>
      <c r="G61" s="135">
        <v>175</v>
      </c>
      <c r="H61" s="136">
        <v>176</v>
      </c>
    </row>
    <row r="62" spans="2:8" ht="45.75" customHeight="1" thickBot="1">
      <c r="B62" s="137"/>
      <c r="C62" s="1294" t="s">
        <v>572</v>
      </c>
      <c r="D62" s="1295"/>
      <c r="E62" s="1296"/>
      <c r="F62" s="138">
        <v>92</v>
      </c>
      <c r="G62" s="138">
        <v>92</v>
      </c>
      <c r="H62" s="139">
        <v>92</v>
      </c>
    </row>
    <row r="63" spans="2:8" ht="52.5" customHeight="1" thickBot="1">
      <c r="B63" s="140"/>
      <c r="C63" s="1297" t="s">
        <v>51</v>
      </c>
      <c r="D63" s="1297"/>
      <c r="E63" s="1298"/>
      <c r="F63" s="141">
        <v>2636</v>
      </c>
      <c r="G63" s="141">
        <v>2723</v>
      </c>
      <c r="H63" s="142">
        <v>2876</v>
      </c>
    </row>
    <row r="64" spans="2:8" ht="15" customHeight="1"/>
    <row r="65" ht="0" hidden="1" customHeight="1"/>
    <row r="66" ht="0" hidden="1" customHeight="1"/>
  </sheetData>
  <sheetProtection algorithmName="SHA-512" hashValue="muyYrabr63L+78mW2+zv1np0gs6FtQtkGf27zaL3RUtXQJ0t+FmLGSGOw2GFkO16u7MLEpN+PZNRL1BBo/QFbQ==" saltValue="u8olK872gJhgIHiGXaHV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591</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547</v>
      </c>
      <c r="BQ50" s="1318"/>
      <c r="BR50" s="1318"/>
      <c r="BS50" s="1318"/>
      <c r="BT50" s="1318"/>
      <c r="BU50" s="1318"/>
      <c r="BV50" s="1318"/>
      <c r="BW50" s="1318"/>
      <c r="BX50" s="1318" t="s">
        <v>548</v>
      </c>
      <c r="BY50" s="1318"/>
      <c r="BZ50" s="1318"/>
      <c r="CA50" s="1318"/>
      <c r="CB50" s="1318"/>
      <c r="CC50" s="1318"/>
      <c r="CD50" s="1318"/>
      <c r="CE50" s="1318"/>
      <c r="CF50" s="1318" t="s">
        <v>549</v>
      </c>
      <c r="CG50" s="1318"/>
      <c r="CH50" s="1318"/>
      <c r="CI50" s="1318"/>
      <c r="CJ50" s="1318"/>
      <c r="CK50" s="1318"/>
      <c r="CL50" s="1318"/>
      <c r="CM50" s="1318"/>
      <c r="CN50" s="1318" t="s">
        <v>550</v>
      </c>
      <c r="CO50" s="1318"/>
      <c r="CP50" s="1318"/>
      <c r="CQ50" s="1318"/>
      <c r="CR50" s="1318"/>
      <c r="CS50" s="1318"/>
      <c r="CT50" s="1318"/>
      <c r="CU50" s="1318"/>
      <c r="CV50" s="1318" t="s">
        <v>551</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592</v>
      </c>
      <c r="AO51" s="1321"/>
      <c r="AP51" s="1321"/>
      <c r="AQ51" s="1321"/>
      <c r="AR51" s="1321"/>
      <c r="AS51" s="1321"/>
      <c r="AT51" s="1321"/>
      <c r="AU51" s="1321"/>
      <c r="AV51" s="1321"/>
      <c r="AW51" s="1321"/>
      <c r="AX51" s="1321"/>
      <c r="AY51" s="1321"/>
      <c r="AZ51" s="1321"/>
      <c r="BA51" s="1321"/>
      <c r="BB51" s="1321" t="s">
        <v>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65.2</v>
      </c>
      <c r="BY53" s="1319"/>
      <c r="BZ53" s="1319"/>
      <c r="CA53" s="1319"/>
      <c r="CB53" s="1319"/>
      <c r="CC53" s="1319"/>
      <c r="CD53" s="1319"/>
      <c r="CE53" s="1319"/>
      <c r="CF53" s="1319">
        <v>66.8</v>
      </c>
      <c r="CG53" s="1319"/>
      <c r="CH53" s="1319"/>
      <c r="CI53" s="1319"/>
      <c r="CJ53" s="1319"/>
      <c r="CK53" s="1319"/>
      <c r="CL53" s="1319"/>
      <c r="CM53" s="1319"/>
      <c r="CN53" s="1319">
        <v>67.3</v>
      </c>
      <c r="CO53" s="1319"/>
      <c r="CP53" s="1319"/>
      <c r="CQ53" s="1319"/>
      <c r="CR53" s="1319"/>
      <c r="CS53" s="1319"/>
      <c r="CT53" s="1319"/>
      <c r="CU53" s="1319"/>
      <c r="CV53" s="1319">
        <v>68.3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595</v>
      </c>
      <c r="AO55" s="1318"/>
      <c r="AP55" s="1318"/>
      <c r="AQ55" s="1318"/>
      <c r="AR55" s="1318"/>
      <c r="AS55" s="1318"/>
      <c r="AT55" s="1318"/>
      <c r="AU55" s="1318"/>
      <c r="AV55" s="1318"/>
      <c r="AW55" s="1318"/>
      <c r="AX55" s="1318"/>
      <c r="AY55" s="1318"/>
      <c r="AZ55" s="1318"/>
      <c r="BA55" s="1318"/>
      <c r="BB55" s="1321" t="s">
        <v>596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38.5</v>
      </c>
      <c r="CG55" s="1319"/>
      <c r="CH55" s="1319"/>
      <c r="CI55" s="1319"/>
      <c r="CJ55" s="1319"/>
      <c r="CK55" s="1319"/>
      <c r="CL55" s="1319"/>
      <c r="CM55" s="1319"/>
      <c r="CN55" s="1319">
        <v>32.799999999999997</v>
      </c>
      <c r="CO55" s="1319"/>
      <c r="CP55" s="1319"/>
      <c r="CQ55" s="1319"/>
      <c r="CR55" s="1319"/>
      <c r="CS55" s="1319"/>
      <c r="CT55" s="1319"/>
      <c r="CU55" s="1319"/>
      <c r="CV55" s="1319">
        <v>20.9</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55.8</v>
      </c>
      <c r="BY57" s="1319"/>
      <c r="BZ57" s="1319"/>
      <c r="CA57" s="1319"/>
      <c r="CB57" s="1319"/>
      <c r="CC57" s="1319"/>
      <c r="CD57" s="1319"/>
      <c r="CE57" s="1319"/>
      <c r="CF57" s="1319">
        <v>57.6</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597</v>
      </c>
    </row>
    <row r="64" spans="1:109">
      <c r="B64" s="394"/>
      <c r="G64" s="401"/>
      <c r="I64" s="414"/>
      <c r="J64" s="414"/>
      <c r="K64" s="414"/>
      <c r="L64" s="414"/>
      <c r="M64" s="414"/>
      <c r="N64" s="415"/>
      <c r="AM64" s="401"/>
      <c r="AN64" s="401" t="s">
        <v>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591</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547</v>
      </c>
      <c r="BQ72" s="1318"/>
      <c r="BR72" s="1318"/>
      <c r="BS72" s="1318"/>
      <c r="BT72" s="1318"/>
      <c r="BU72" s="1318"/>
      <c r="BV72" s="1318"/>
      <c r="BW72" s="1318"/>
      <c r="BX72" s="1318" t="s">
        <v>548</v>
      </c>
      <c r="BY72" s="1318"/>
      <c r="BZ72" s="1318"/>
      <c r="CA72" s="1318"/>
      <c r="CB72" s="1318"/>
      <c r="CC72" s="1318"/>
      <c r="CD72" s="1318"/>
      <c r="CE72" s="1318"/>
      <c r="CF72" s="1318" t="s">
        <v>549</v>
      </c>
      <c r="CG72" s="1318"/>
      <c r="CH72" s="1318"/>
      <c r="CI72" s="1318"/>
      <c r="CJ72" s="1318"/>
      <c r="CK72" s="1318"/>
      <c r="CL72" s="1318"/>
      <c r="CM72" s="1318"/>
      <c r="CN72" s="1318" t="s">
        <v>550</v>
      </c>
      <c r="CO72" s="1318"/>
      <c r="CP72" s="1318"/>
      <c r="CQ72" s="1318"/>
      <c r="CR72" s="1318"/>
      <c r="CS72" s="1318"/>
      <c r="CT72" s="1318"/>
      <c r="CU72" s="1318"/>
      <c r="CV72" s="1318" t="s">
        <v>551</v>
      </c>
      <c r="CW72" s="1318"/>
      <c r="CX72" s="1318"/>
      <c r="CY72" s="1318"/>
      <c r="CZ72" s="1318"/>
      <c r="DA72" s="1318"/>
      <c r="DB72" s="1318"/>
      <c r="DC72" s="1318"/>
    </row>
    <row r="73" spans="2:107">
      <c r="B73" s="394"/>
      <c r="G73" s="1325"/>
      <c r="H73" s="1325"/>
      <c r="I73" s="1325"/>
      <c r="J73" s="1325"/>
      <c r="K73" s="1326"/>
      <c r="L73" s="1326"/>
      <c r="M73" s="1326"/>
      <c r="N73" s="1326"/>
      <c r="AM73" s="403"/>
      <c r="AN73" s="1321" t="s">
        <v>592</v>
      </c>
      <c r="AO73" s="1321"/>
      <c r="AP73" s="1321"/>
      <c r="AQ73" s="1321"/>
      <c r="AR73" s="1321"/>
      <c r="AS73" s="1321"/>
      <c r="AT73" s="1321"/>
      <c r="AU73" s="1321"/>
      <c r="AV73" s="1321"/>
      <c r="AW73" s="1321"/>
      <c r="AX73" s="1321"/>
      <c r="AY73" s="1321"/>
      <c r="AZ73" s="1321"/>
      <c r="BA73" s="1321"/>
      <c r="BB73" s="1321" t="s">
        <v>596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598</v>
      </c>
      <c r="BC75" s="1321"/>
      <c r="BD75" s="1321"/>
      <c r="BE75" s="1321"/>
      <c r="BF75" s="1321"/>
      <c r="BG75" s="1321"/>
      <c r="BH75" s="1321"/>
      <c r="BI75" s="1321"/>
      <c r="BJ75" s="1321"/>
      <c r="BK75" s="1321"/>
      <c r="BL75" s="1321"/>
      <c r="BM75" s="1321"/>
      <c r="BN75" s="1321"/>
      <c r="BO75" s="1321"/>
      <c r="BP75" s="1319">
        <v>10.9</v>
      </c>
      <c r="BQ75" s="1319"/>
      <c r="BR75" s="1319"/>
      <c r="BS75" s="1319"/>
      <c r="BT75" s="1319"/>
      <c r="BU75" s="1319"/>
      <c r="BV75" s="1319"/>
      <c r="BW75" s="1319"/>
      <c r="BX75" s="1319">
        <v>11.2</v>
      </c>
      <c r="BY75" s="1319"/>
      <c r="BZ75" s="1319"/>
      <c r="CA75" s="1319"/>
      <c r="CB75" s="1319"/>
      <c r="CC75" s="1319"/>
      <c r="CD75" s="1319"/>
      <c r="CE75" s="1319"/>
      <c r="CF75" s="1319">
        <v>11.2</v>
      </c>
      <c r="CG75" s="1319"/>
      <c r="CH75" s="1319"/>
      <c r="CI75" s="1319"/>
      <c r="CJ75" s="1319"/>
      <c r="CK75" s="1319"/>
      <c r="CL75" s="1319"/>
      <c r="CM75" s="1319"/>
      <c r="CN75" s="1319">
        <v>10.7</v>
      </c>
      <c r="CO75" s="1319"/>
      <c r="CP75" s="1319"/>
      <c r="CQ75" s="1319"/>
      <c r="CR75" s="1319"/>
      <c r="CS75" s="1319"/>
      <c r="CT75" s="1319"/>
      <c r="CU75" s="1319"/>
      <c r="CV75" s="1319">
        <v>9.6999999999999993</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595</v>
      </c>
      <c r="AO77" s="1318"/>
      <c r="AP77" s="1318"/>
      <c r="AQ77" s="1318"/>
      <c r="AR77" s="1318"/>
      <c r="AS77" s="1318"/>
      <c r="AT77" s="1318"/>
      <c r="AU77" s="1318"/>
      <c r="AV77" s="1318"/>
      <c r="AW77" s="1318"/>
      <c r="AX77" s="1318"/>
      <c r="AY77" s="1318"/>
      <c r="AZ77" s="1318"/>
      <c r="BA77" s="1318"/>
      <c r="BB77" s="1321" t="s">
        <v>596</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20.2</v>
      </c>
      <c r="BY77" s="1319"/>
      <c r="BZ77" s="1319"/>
      <c r="CA77" s="1319"/>
      <c r="CB77" s="1319"/>
      <c r="CC77" s="1319"/>
      <c r="CD77" s="1319"/>
      <c r="CE77" s="1319"/>
      <c r="CF77" s="1319">
        <v>38.5</v>
      </c>
      <c r="CG77" s="1319"/>
      <c r="CH77" s="1319"/>
      <c r="CI77" s="1319"/>
      <c r="CJ77" s="1319"/>
      <c r="CK77" s="1319"/>
      <c r="CL77" s="1319"/>
      <c r="CM77" s="1319"/>
      <c r="CN77" s="1319">
        <v>32.799999999999997</v>
      </c>
      <c r="CO77" s="1319"/>
      <c r="CP77" s="1319"/>
      <c r="CQ77" s="1319"/>
      <c r="CR77" s="1319"/>
      <c r="CS77" s="1319"/>
      <c r="CT77" s="1319"/>
      <c r="CU77" s="1319"/>
      <c r="CV77" s="1319">
        <v>20.9</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598</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9.3000000000000007</v>
      </c>
      <c r="BY79" s="1319"/>
      <c r="BZ79" s="1319"/>
      <c r="CA79" s="1319"/>
      <c r="CB79" s="1319"/>
      <c r="CC79" s="1319"/>
      <c r="CD79" s="1319"/>
      <c r="CE79" s="1319"/>
      <c r="CF79" s="1319">
        <v>9.1999999999999993</v>
      </c>
      <c r="CG79" s="1319"/>
      <c r="CH79" s="1319"/>
      <c r="CI79" s="1319"/>
      <c r="CJ79" s="1319"/>
      <c r="CK79" s="1319"/>
      <c r="CL79" s="1319"/>
      <c r="CM79" s="1319"/>
      <c r="CN79" s="1319">
        <v>9.1</v>
      </c>
      <c r="CO79" s="1319"/>
      <c r="CP79" s="1319"/>
      <c r="CQ79" s="1319"/>
      <c r="CR79" s="1319"/>
      <c r="CS79" s="1319"/>
      <c r="CT79" s="1319"/>
      <c r="CU79" s="1319"/>
      <c r="CV79" s="1319">
        <v>9.1</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qKUNGNVa07icpJN7c1qJo21scabwWP5Hq9UvavBE5xO7W67eNmF3sR2/QUvHOGjDFgNTXc1jL+hVFx0rMclSw==" saltValue="m3ofm/u1e2Rj8PevlyC9P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EZLnt4ZwYLyLXWi1dc1ITtgUw4dvlx2il65KktBFm8rXaxvNml0Mws/8GLmjtYWtOUHN0iH1GaAI9e6gM+iFQ==" saltValue="5uGhYHAb3l3M3WXbyOmW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K3EH+WYxzeuXFQSfA9VvRfNfZhJ2it3BA2tcvFQpl0JV4ikaDaavxp9lGuR4fh7/LXaRJYvwd5GiXXISC3dsg==" saltValue="YmlWPDJrYUDWT4IVy4B6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544</v>
      </c>
      <c r="G2" s="156"/>
      <c r="H2" s="157"/>
    </row>
    <row r="3" spans="1:8">
      <c r="A3" s="153" t="s">
        <v>537</v>
      </c>
      <c r="B3" s="158"/>
      <c r="C3" s="159"/>
      <c r="D3" s="160">
        <v>43810</v>
      </c>
      <c r="E3" s="161"/>
      <c r="F3" s="162">
        <v>158564</v>
      </c>
      <c r="G3" s="163"/>
      <c r="H3" s="164"/>
    </row>
    <row r="4" spans="1:8">
      <c r="A4" s="165"/>
      <c r="B4" s="166"/>
      <c r="C4" s="167"/>
      <c r="D4" s="168">
        <v>22327</v>
      </c>
      <c r="E4" s="169"/>
      <c r="F4" s="170">
        <v>48412</v>
      </c>
      <c r="G4" s="171"/>
      <c r="H4" s="172"/>
    </row>
    <row r="5" spans="1:8">
      <c r="A5" s="153" t="s">
        <v>539</v>
      </c>
      <c r="B5" s="158"/>
      <c r="C5" s="159"/>
      <c r="D5" s="160">
        <v>38172</v>
      </c>
      <c r="E5" s="161"/>
      <c r="F5" s="162">
        <v>106092</v>
      </c>
      <c r="G5" s="163"/>
      <c r="H5" s="164"/>
    </row>
    <row r="6" spans="1:8">
      <c r="A6" s="165"/>
      <c r="B6" s="166"/>
      <c r="C6" s="167"/>
      <c r="D6" s="168">
        <v>15050</v>
      </c>
      <c r="E6" s="169"/>
      <c r="F6" s="170">
        <v>44299</v>
      </c>
      <c r="G6" s="171"/>
      <c r="H6" s="172"/>
    </row>
    <row r="7" spans="1:8">
      <c r="A7" s="153" t="s">
        <v>540</v>
      </c>
      <c r="B7" s="158"/>
      <c r="C7" s="159"/>
      <c r="D7" s="160">
        <v>45820</v>
      </c>
      <c r="E7" s="161"/>
      <c r="F7" s="162">
        <v>78903</v>
      </c>
      <c r="G7" s="163"/>
      <c r="H7" s="164"/>
    </row>
    <row r="8" spans="1:8">
      <c r="A8" s="165"/>
      <c r="B8" s="166"/>
      <c r="C8" s="167"/>
      <c r="D8" s="168">
        <v>33038</v>
      </c>
      <c r="E8" s="169"/>
      <c r="F8" s="170">
        <v>49201</v>
      </c>
      <c r="G8" s="171"/>
      <c r="H8" s="172"/>
    </row>
    <row r="9" spans="1:8">
      <c r="A9" s="153" t="s">
        <v>541</v>
      </c>
      <c r="B9" s="158"/>
      <c r="C9" s="159"/>
      <c r="D9" s="160">
        <v>62750</v>
      </c>
      <c r="E9" s="161"/>
      <c r="F9" s="162">
        <v>82993</v>
      </c>
      <c r="G9" s="163"/>
      <c r="H9" s="164"/>
    </row>
    <row r="10" spans="1:8">
      <c r="A10" s="165"/>
      <c r="B10" s="166"/>
      <c r="C10" s="167"/>
      <c r="D10" s="168">
        <v>42306</v>
      </c>
      <c r="E10" s="169"/>
      <c r="F10" s="170">
        <v>46787</v>
      </c>
      <c r="G10" s="171"/>
      <c r="H10" s="172"/>
    </row>
    <row r="11" spans="1:8">
      <c r="A11" s="153" t="s">
        <v>542</v>
      </c>
      <c r="B11" s="158"/>
      <c r="C11" s="159"/>
      <c r="D11" s="160">
        <v>59189</v>
      </c>
      <c r="E11" s="161"/>
      <c r="F11" s="162">
        <v>108252</v>
      </c>
      <c r="G11" s="163"/>
      <c r="H11" s="164"/>
    </row>
    <row r="12" spans="1:8">
      <c r="A12" s="165"/>
      <c r="B12" s="166"/>
      <c r="C12" s="173"/>
      <c r="D12" s="168">
        <v>40951</v>
      </c>
      <c r="E12" s="169"/>
      <c r="F12" s="170">
        <v>50321</v>
      </c>
      <c r="G12" s="171"/>
      <c r="H12" s="172"/>
    </row>
    <row r="13" spans="1:8">
      <c r="A13" s="153"/>
      <c r="B13" s="158"/>
      <c r="C13" s="174"/>
      <c r="D13" s="175">
        <v>49948</v>
      </c>
      <c r="E13" s="176"/>
      <c r="F13" s="177">
        <v>106961</v>
      </c>
      <c r="G13" s="178"/>
      <c r="H13" s="164"/>
    </row>
    <row r="14" spans="1:8">
      <c r="A14" s="165"/>
      <c r="B14" s="166"/>
      <c r="C14" s="167"/>
      <c r="D14" s="168">
        <v>30734</v>
      </c>
      <c r="E14" s="169"/>
      <c r="F14" s="170">
        <v>47804</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8.2899999999999991</v>
      </c>
      <c r="C19" s="179">
        <f>ROUND(VALUE(SUBSTITUTE(実質収支比率等に係る経年分析!G$48,"▲","-")),2)</f>
        <v>8.8699999999999992</v>
      </c>
      <c r="D19" s="179">
        <f>ROUND(VALUE(SUBSTITUTE(実質収支比率等に係る経年分析!H$48,"▲","-")),2)</f>
        <v>8.35</v>
      </c>
      <c r="E19" s="179">
        <f>ROUND(VALUE(SUBSTITUTE(実質収支比率等に係る経年分析!I$48,"▲","-")),2)</f>
        <v>8.98</v>
      </c>
      <c r="F19" s="179">
        <f>ROUND(VALUE(SUBSTITUTE(実質収支比率等に係る経年分析!J$48,"▲","-")),2)</f>
        <v>7.05</v>
      </c>
    </row>
    <row r="20" spans="1:11">
      <c r="A20" s="179" t="s">
        <v>55</v>
      </c>
      <c r="B20" s="179">
        <f>ROUND(VALUE(SUBSTITUTE(実質収支比率等に係る経年分析!F$47,"▲","-")),2)</f>
        <v>51.9</v>
      </c>
      <c r="C20" s="179">
        <f>ROUND(VALUE(SUBSTITUTE(実質収支比率等に係る経年分析!G$47,"▲","-")),2)</f>
        <v>53.98</v>
      </c>
      <c r="D20" s="179">
        <f>ROUND(VALUE(SUBSTITUTE(実質収支比率等に係る経年分析!H$47,"▲","-")),2)</f>
        <v>49.6</v>
      </c>
      <c r="E20" s="179">
        <f>ROUND(VALUE(SUBSTITUTE(実質収支比率等に係る経年分析!I$47,"▲","-")),2)</f>
        <v>51.17</v>
      </c>
      <c r="F20" s="179">
        <f>ROUND(VALUE(SUBSTITUTE(実質収支比率等に係る経年分析!J$47,"▲","-")),2)</f>
        <v>49.58</v>
      </c>
    </row>
    <row r="21" spans="1:11">
      <c r="A21" s="179" t="s">
        <v>56</v>
      </c>
      <c r="B21" s="179">
        <f>IF(ISNUMBER(VALUE(SUBSTITUTE(実質収支比率等に係る経年分析!F$49,"▲","-"))),ROUND(VALUE(SUBSTITUTE(実質収支比率等に係る経年分析!F$49,"▲","-")),2),NA())</f>
        <v>2.31</v>
      </c>
      <c r="C21" s="179">
        <f>IF(ISNUMBER(VALUE(SUBSTITUTE(実質収支比率等に係る経年分析!G$49,"▲","-"))),ROUND(VALUE(SUBSTITUTE(実質収支比率等に係る経年分析!G$49,"▲","-")),2),NA())</f>
        <v>4.54</v>
      </c>
      <c r="D21" s="179">
        <f>IF(ISNUMBER(VALUE(SUBSTITUTE(実質収支比率等に係る経年分析!H$49,"▲","-"))),ROUND(VALUE(SUBSTITUTE(実質収支比率等に係る経年分析!H$49,"▲","-")),2),NA())</f>
        <v>-4.07</v>
      </c>
      <c r="E21" s="179">
        <f>IF(ISNUMBER(VALUE(SUBSTITUTE(実質収支比率等に係る経年分析!I$49,"▲","-"))),ROUND(VALUE(SUBSTITUTE(実質収支比率等に係る経年分析!I$49,"▲","-")),2),NA())</f>
        <v>1.78</v>
      </c>
      <c r="F21" s="179">
        <f>IF(ISNUMBER(VALUE(SUBSTITUTE(実質収支比率等に係る経年分析!J$49,"▲","-"))),ROUND(VALUE(SUBSTITUTE(実質収支比率等に係る経年分析!J$49,"▲","-")),2),NA())</f>
        <v>-1.41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1.0900000000000001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8.2899999999999991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14.26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483</v>
      </c>
      <c r="E42" s="181"/>
      <c r="F42" s="181"/>
      <c r="G42" s="181">
        <f>'実質公債費比率（分子）の構造'!L$52</f>
        <v>479</v>
      </c>
      <c r="H42" s="181"/>
      <c r="I42" s="181"/>
      <c r="J42" s="181">
        <f>'実質公債費比率（分子）の構造'!M$52</f>
        <v>489</v>
      </c>
      <c r="K42" s="181"/>
      <c r="L42" s="181"/>
      <c r="M42" s="181">
        <f>'実質公債費比率（分子）の構造'!N$52</f>
        <v>508</v>
      </c>
      <c r="N42" s="181"/>
      <c r="O42" s="181"/>
      <c r="P42" s="181">
        <f>'実質公債費比率（分子）の構造'!O$52</f>
        <v>503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v>
      </c>
      <c r="C44" s="181"/>
      <c r="D44" s="181"/>
      <c r="E44" s="181">
        <f>'実質公債費比率（分子）の構造'!L$50</f>
        <v>10</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13</v>
      </c>
      <c r="C45" s="181"/>
      <c r="D45" s="181"/>
      <c r="E45" s="181">
        <f>'実質公債費比率（分子）の構造'!L$49</f>
        <v>14</v>
      </c>
      <c r="F45" s="181"/>
      <c r="G45" s="181"/>
      <c r="H45" s="181">
        <f>'実質公債費比率（分子）の構造'!M$49</f>
        <v>14</v>
      </c>
      <c r="I45" s="181"/>
      <c r="J45" s="181"/>
      <c r="K45" s="181">
        <f>'実質公債費比率（分子）の構造'!N$49</f>
        <v>14</v>
      </c>
      <c r="L45" s="181"/>
      <c r="M45" s="181"/>
      <c r="N45" s="181">
        <f>'実質公債費比率（分子）の構造'!O$49</f>
        <v>9</v>
      </c>
      <c r="O45" s="181"/>
      <c r="P45" s="181"/>
    </row>
    <row r="46" spans="1:16">
      <c r="A46" s="181" t="s">
        <v>67</v>
      </c>
      <c r="B46" s="181">
        <f>'実質公債費比率（分子）の構造'!K$48</f>
        <v>329</v>
      </c>
      <c r="C46" s="181"/>
      <c r="D46" s="181"/>
      <c r="E46" s="181">
        <f>'実質公債費比率（分子）の構造'!L$48</f>
        <v>343</v>
      </c>
      <c r="F46" s="181"/>
      <c r="G46" s="181"/>
      <c r="H46" s="181">
        <f>'実質公債費比率（分子）の構造'!M$48</f>
        <v>344</v>
      </c>
      <c r="I46" s="181"/>
      <c r="J46" s="181"/>
      <c r="K46" s="181">
        <f>'実質公債費比率（分子）の構造'!N$48</f>
        <v>356</v>
      </c>
      <c r="L46" s="181"/>
      <c r="M46" s="181"/>
      <c r="N46" s="181">
        <f>'実質公債費比率（分子）の構造'!O$48</f>
        <v>359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412</v>
      </c>
      <c r="C49" s="181"/>
      <c r="D49" s="181"/>
      <c r="E49" s="181">
        <f>'実質公債費比率（分子）の構造'!L$45</f>
        <v>407</v>
      </c>
      <c r="F49" s="181"/>
      <c r="G49" s="181"/>
      <c r="H49" s="181">
        <f>'実質公債費比率（分子）の構造'!M$45</f>
        <v>391</v>
      </c>
      <c r="I49" s="181"/>
      <c r="J49" s="181"/>
      <c r="K49" s="181">
        <f>'実質公債費比率（分子）の構造'!N$45</f>
        <v>387</v>
      </c>
      <c r="L49" s="181"/>
      <c r="M49" s="181"/>
      <c r="N49" s="181">
        <f>'実質公債費比率（分子）の構造'!O$45</f>
        <v>357</v>
      </c>
      <c r="O49" s="181"/>
      <c r="P49" s="181"/>
    </row>
    <row r="50" spans="1:16">
      <c r="A50" s="181" t="s">
        <v>71</v>
      </c>
      <c r="B50" s="181" t="e">
        <f>NA()</f>
        <v>#N/A</v>
      </c>
      <c r="C50" s="181">
        <f>IF(ISNUMBER('実質公債費比率（分子）の構造'!K$53),'実質公債費比率（分子）の構造'!K$53,NA())</f>
        <v>282</v>
      </c>
      <c r="D50" s="181" t="e">
        <f>NA()</f>
        <v>#N/A</v>
      </c>
      <c r="E50" s="181" t="e">
        <f>NA()</f>
        <v>#N/A</v>
      </c>
      <c r="F50" s="181">
        <f>IF(ISNUMBER('実質公債費比率（分子）の構造'!L$53),'実質公債費比率（分子）の構造'!L$53,NA())</f>
        <v>295</v>
      </c>
      <c r="G50" s="181" t="e">
        <f>NA()</f>
        <v>#N/A</v>
      </c>
      <c r="H50" s="181" t="e">
        <f>NA()</f>
        <v>#N/A</v>
      </c>
      <c r="I50" s="181">
        <f>IF(ISNUMBER('実質公債費比率（分子）の構造'!M$53),'実質公債費比率（分子）の構造'!M$53,NA())</f>
        <v>270</v>
      </c>
      <c r="J50" s="181" t="e">
        <f>NA()</f>
        <v>#N/A</v>
      </c>
      <c r="K50" s="181" t="e">
        <f>NA()</f>
        <v>#N/A</v>
      </c>
      <c r="L50" s="181">
        <f>IF(ISNUMBER('実質公債費比率（分子）の構造'!N$53),'実質公債費比率（分子）の構造'!N$53,NA())</f>
        <v>259</v>
      </c>
      <c r="M50" s="181" t="e">
        <f>NA()</f>
        <v>#N/A</v>
      </c>
      <c r="N50" s="181" t="e">
        <f>NA()</f>
        <v>#N/A</v>
      </c>
      <c r="O50" s="181">
        <f>IF(ISNUMBER('実質公債費比率（分子）の構造'!O$53),'実質公債費比率（分子）の構造'!O$53,NA())</f>
        <v>232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5438</v>
      </c>
      <c r="E56" s="180"/>
      <c r="F56" s="180"/>
      <c r="G56" s="180">
        <f>'将来負担比率（分子）の構造'!J$52</f>
        <v>5228</v>
      </c>
      <c r="H56" s="180"/>
      <c r="I56" s="180"/>
      <c r="J56" s="180">
        <f>'将来負担比率（分子）の構造'!K$52</f>
        <v>5075</v>
      </c>
      <c r="K56" s="180"/>
      <c r="L56" s="180"/>
      <c r="M56" s="180">
        <f>'将来負担比率（分子）の構造'!L$52</f>
        <v>4990</v>
      </c>
      <c r="N56" s="180"/>
      <c r="O56" s="180"/>
      <c r="P56" s="180">
        <f>'将来負担比率（分子）の構造'!M$52</f>
        <v>4907</v>
      </c>
    </row>
    <row r="57" spans="1:16">
      <c r="A57" s="180" t="s">
        <v>42</v>
      </c>
      <c r="B57" s="180"/>
      <c r="C57" s="180"/>
      <c r="D57" s="180">
        <f>'将来負担比率（分子）の構造'!I$51</f>
        <v>433</v>
      </c>
      <c r="E57" s="180"/>
      <c r="F57" s="180"/>
      <c r="G57" s="180">
        <f>'将来負担比率（分子）の構造'!J$51</f>
        <v>387</v>
      </c>
      <c r="H57" s="180"/>
      <c r="I57" s="180"/>
      <c r="J57" s="180">
        <f>'将来負担比率（分子）の構造'!K$51</f>
        <v>360</v>
      </c>
      <c r="K57" s="180"/>
      <c r="L57" s="180"/>
      <c r="M57" s="180">
        <f>'将来負担比率（分子）の構造'!L$51</f>
        <v>322</v>
      </c>
      <c r="N57" s="180"/>
      <c r="O57" s="180"/>
      <c r="P57" s="180">
        <f>'将来負担比率（分子）の構造'!M$51</f>
        <v>272</v>
      </c>
    </row>
    <row r="58" spans="1:16">
      <c r="A58" s="180" t="s">
        <v>41</v>
      </c>
      <c r="B58" s="180"/>
      <c r="C58" s="180"/>
      <c r="D58" s="180">
        <f>'将来負担比率（分子）の構造'!I$50</f>
        <v>2844</v>
      </c>
      <c r="E58" s="180"/>
      <c r="F58" s="180"/>
      <c r="G58" s="180">
        <f>'将来負担比率（分子）の構造'!J$50</f>
        <v>2962</v>
      </c>
      <c r="H58" s="180"/>
      <c r="I58" s="180"/>
      <c r="J58" s="180">
        <f>'将来負担比率（分子）の構造'!K$50</f>
        <v>3079</v>
      </c>
      <c r="K58" s="180"/>
      <c r="L58" s="180"/>
      <c r="M58" s="180">
        <f>'将来負担比率（分子）の構造'!L$50</f>
        <v>3300</v>
      </c>
      <c r="N58" s="180"/>
      <c r="O58" s="180"/>
      <c r="P58" s="180">
        <f>'将来負担比率（分子）の構造'!M$50</f>
        <v>3402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222</v>
      </c>
      <c r="C62" s="180"/>
      <c r="D62" s="180"/>
      <c r="E62" s="180">
        <f>'将来負担比率（分子）の構造'!J$45</f>
        <v>123</v>
      </c>
      <c r="F62" s="180"/>
      <c r="G62" s="180"/>
      <c r="H62" s="180">
        <f>'将来負担比率（分子）の構造'!K$45</f>
        <v>165</v>
      </c>
      <c r="I62" s="180"/>
      <c r="J62" s="180"/>
      <c r="K62" s="180">
        <f>'将来負担比率（分子）の構造'!L$45</f>
        <v>90</v>
      </c>
      <c r="L62" s="180"/>
      <c r="M62" s="180"/>
      <c r="N62" s="180">
        <f>'将来負担比率（分子）の構造'!M$45</f>
        <v>64</v>
      </c>
      <c r="O62" s="180"/>
      <c r="P62" s="180"/>
    </row>
    <row r="63" spans="1:16">
      <c r="A63" s="180" t="s">
        <v>34</v>
      </c>
      <c r="B63" s="180">
        <f>'将来負担比率（分子）の構造'!I$44</f>
        <v>82</v>
      </c>
      <c r="C63" s="180"/>
      <c r="D63" s="180"/>
      <c r="E63" s="180">
        <f>'将来負担比率（分子）の構造'!J$44</f>
        <v>117</v>
      </c>
      <c r="F63" s="180"/>
      <c r="G63" s="180"/>
      <c r="H63" s="180">
        <f>'将来負担比率（分子）の構造'!K$44</f>
        <v>55</v>
      </c>
      <c r="I63" s="180"/>
      <c r="J63" s="180"/>
      <c r="K63" s="180">
        <f>'将来負担比率（分子）の構造'!L$44</f>
        <v>56</v>
      </c>
      <c r="L63" s="180"/>
      <c r="M63" s="180"/>
      <c r="N63" s="180">
        <f>'将来負担比率（分子）の構造'!M$44</f>
        <v>171</v>
      </c>
      <c r="O63" s="180"/>
      <c r="P63" s="180"/>
    </row>
    <row r="64" spans="1:16">
      <c r="A64" s="180" t="s">
        <v>33</v>
      </c>
      <c r="B64" s="180">
        <f>'将来負担比率（分子）の構造'!I$43</f>
        <v>4245</v>
      </c>
      <c r="C64" s="180"/>
      <c r="D64" s="180"/>
      <c r="E64" s="180">
        <f>'将来負担比率（分子）の構造'!J$43</f>
        <v>4161</v>
      </c>
      <c r="F64" s="180"/>
      <c r="G64" s="180"/>
      <c r="H64" s="180">
        <f>'将来負担比率（分子）の構造'!K$43</f>
        <v>4071</v>
      </c>
      <c r="I64" s="180"/>
      <c r="J64" s="180"/>
      <c r="K64" s="180">
        <f>'将来負担比率（分子）の構造'!L$43</f>
        <v>3930</v>
      </c>
      <c r="L64" s="180"/>
      <c r="M64" s="180"/>
      <c r="N64" s="180">
        <f>'将来負担比率（分子）の構造'!M$43</f>
        <v>3735</v>
      </c>
      <c r="O64" s="180"/>
      <c r="P64" s="180"/>
    </row>
    <row r="65" spans="1:16">
      <c r="A65" s="180" t="s">
        <v>32</v>
      </c>
      <c r="B65" s="180">
        <f>'将来負担比率（分子）の構造'!I$42</f>
        <v>38</v>
      </c>
      <c r="C65" s="180"/>
      <c r="D65" s="180"/>
      <c r="E65" s="180">
        <f>'将来負担比率（分子）の構造'!J$42</f>
        <v>29</v>
      </c>
      <c r="F65" s="180"/>
      <c r="G65" s="180"/>
      <c r="H65" s="180">
        <f>'将来負担比率（分子）の構造'!K$42</f>
        <v>20</v>
      </c>
      <c r="I65" s="180"/>
      <c r="J65" s="180"/>
      <c r="K65" s="180">
        <f>'将来負担比率（分子）の構造'!L$42</f>
        <v>10</v>
      </c>
      <c r="L65" s="180"/>
      <c r="M65" s="180"/>
      <c r="N65" s="180" t="str">
        <f>'将来負担比率（分子）の構造'!M$42</f>
        <v>-</v>
      </c>
      <c r="O65" s="180"/>
      <c r="P65" s="180"/>
    </row>
    <row r="66" spans="1:16">
      <c r="A66" s="180" t="s">
        <v>31</v>
      </c>
      <c r="B66" s="180">
        <f>'将来負担比率（分子）の構造'!I$41</f>
        <v>3918</v>
      </c>
      <c r="C66" s="180"/>
      <c r="D66" s="180"/>
      <c r="E66" s="180">
        <f>'将来負担比率（分子）の構造'!J$41</f>
        <v>3861</v>
      </c>
      <c r="F66" s="180"/>
      <c r="G66" s="180"/>
      <c r="H66" s="180">
        <f>'将来負担比率（分子）の構造'!K$41</f>
        <v>3733</v>
      </c>
      <c r="I66" s="180"/>
      <c r="J66" s="180"/>
      <c r="K66" s="180">
        <f>'将来負担比率（分子）の構造'!L$41</f>
        <v>3780</v>
      </c>
      <c r="L66" s="180"/>
      <c r="M66" s="180"/>
      <c r="N66" s="180">
        <f>'将来負担比率（分子）の構造'!M$41</f>
        <v>3822</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1502</v>
      </c>
      <c r="C72" s="184">
        <f>基金残高に係る経年分析!G55</f>
        <v>1538</v>
      </c>
      <c r="D72" s="184">
        <f>基金残高に係る経年分析!H55</f>
        <v>1545</v>
      </c>
    </row>
    <row r="73" spans="1:16">
      <c r="A73" s="183" t="s">
        <v>78</v>
      </c>
      <c r="B73" s="184">
        <f>基金残高に係る経年分析!F56</f>
        <v>68</v>
      </c>
      <c r="C73" s="184">
        <f>基金残高に係る経年分析!G56</f>
        <v>68</v>
      </c>
      <c r="D73" s="184">
        <f>基金残高に係る経年分析!H56</f>
        <v>68</v>
      </c>
    </row>
    <row r="74" spans="1:16">
      <c r="A74" s="183" t="s">
        <v>79</v>
      </c>
      <c r="B74" s="184">
        <f>基金残高に係る経年分析!F57</f>
        <v>1066</v>
      </c>
      <c r="C74" s="184">
        <f>基金残高に係る経年分析!G57</f>
        <v>1117</v>
      </c>
      <c r="D74" s="184">
        <f>基金残高に係る経年分析!H57</f>
        <v>1263</v>
      </c>
    </row>
  </sheetData>
  <sheetProtection algorithmName="SHA-512" hashValue="K3VSEbD40H5RUlVrZznnkhgwfQTV4yq71rePNygyOXIYsESAusLCpmh4X8BWXCD8fzDKC7DPaLmso10FSLLXzg==" saltValue="PyFkLWAJFZLEqZJZOswg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1313262</v>
      </c>
      <c r="S5" s="669"/>
      <c r="T5" s="669"/>
      <c r="U5" s="669"/>
      <c r="V5" s="669"/>
      <c r="W5" s="669"/>
      <c r="X5" s="669"/>
      <c r="Y5" s="670"/>
      <c r="Z5" s="671">
        <v>25.4</v>
      </c>
      <c r="AA5" s="671"/>
      <c r="AB5" s="671"/>
      <c r="AC5" s="671"/>
      <c r="AD5" s="672">
        <v>1313262</v>
      </c>
      <c r="AE5" s="672"/>
      <c r="AF5" s="672"/>
      <c r="AG5" s="672"/>
      <c r="AH5" s="672"/>
      <c r="AI5" s="672"/>
      <c r="AJ5" s="672"/>
      <c r="AK5" s="672"/>
      <c r="AL5" s="673">
        <v>43.6</v>
      </c>
      <c r="AM5" s="674"/>
      <c r="AN5" s="674"/>
      <c r="AO5" s="675"/>
      <c r="AP5" s="665" t="s">
        <v>229</v>
      </c>
      <c r="AQ5" s="666"/>
      <c r="AR5" s="666"/>
      <c r="AS5" s="666"/>
      <c r="AT5" s="666"/>
      <c r="AU5" s="666"/>
      <c r="AV5" s="666"/>
      <c r="AW5" s="666"/>
      <c r="AX5" s="666"/>
      <c r="AY5" s="666"/>
      <c r="AZ5" s="666"/>
      <c r="BA5" s="666"/>
      <c r="BB5" s="666"/>
      <c r="BC5" s="666"/>
      <c r="BD5" s="666"/>
      <c r="BE5" s="666"/>
      <c r="BF5" s="667"/>
      <c r="BG5" s="679">
        <v>1313262</v>
      </c>
      <c r="BH5" s="680"/>
      <c r="BI5" s="680"/>
      <c r="BJ5" s="680"/>
      <c r="BK5" s="680"/>
      <c r="BL5" s="680"/>
      <c r="BM5" s="680"/>
      <c r="BN5" s="681"/>
      <c r="BO5" s="682">
        <v>100</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c r="B6" s="676" t="s">
        <v>234</v>
      </c>
      <c r="C6" s="677"/>
      <c r="D6" s="677"/>
      <c r="E6" s="677"/>
      <c r="F6" s="677"/>
      <c r="G6" s="677"/>
      <c r="H6" s="677"/>
      <c r="I6" s="677"/>
      <c r="J6" s="677"/>
      <c r="K6" s="677"/>
      <c r="L6" s="677"/>
      <c r="M6" s="677"/>
      <c r="N6" s="677"/>
      <c r="O6" s="677"/>
      <c r="P6" s="677"/>
      <c r="Q6" s="678"/>
      <c r="R6" s="679">
        <v>48979</v>
      </c>
      <c r="S6" s="680"/>
      <c r="T6" s="680"/>
      <c r="U6" s="680"/>
      <c r="V6" s="680"/>
      <c r="W6" s="680"/>
      <c r="X6" s="680"/>
      <c r="Y6" s="681"/>
      <c r="Z6" s="682">
        <v>0.9</v>
      </c>
      <c r="AA6" s="682"/>
      <c r="AB6" s="682"/>
      <c r="AC6" s="682"/>
      <c r="AD6" s="683">
        <v>48979</v>
      </c>
      <c r="AE6" s="683"/>
      <c r="AF6" s="683"/>
      <c r="AG6" s="683"/>
      <c r="AH6" s="683"/>
      <c r="AI6" s="683"/>
      <c r="AJ6" s="683"/>
      <c r="AK6" s="683"/>
      <c r="AL6" s="684">
        <v>1.6</v>
      </c>
      <c r="AM6" s="685"/>
      <c r="AN6" s="685"/>
      <c r="AO6" s="686"/>
      <c r="AP6" s="676" t="s">
        <v>235</v>
      </c>
      <c r="AQ6" s="677"/>
      <c r="AR6" s="677"/>
      <c r="AS6" s="677"/>
      <c r="AT6" s="677"/>
      <c r="AU6" s="677"/>
      <c r="AV6" s="677"/>
      <c r="AW6" s="677"/>
      <c r="AX6" s="677"/>
      <c r="AY6" s="677"/>
      <c r="AZ6" s="677"/>
      <c r="BA6" s="677"/>
      <c r="BB6" s="677"/>
      <c r="BC6" s="677"/>
      <c r="BD6" s="677"/>
      <c r="BE6" s="677"/>
      <c r="BF6" s="678"/>
      <c r="BG6" s="679">
        <v>1313262</v>
      </c>
      <c r="BH6" s="680"/>
      <c r="BI6" s="680"/>
      <c r="BJ6" s="680"/>
      <c r="BK6" s="680"/>
      <c r="BL6" s="680"/>
      <c r="BM6" s="680"/>
      <c r="BN6" s="681"/>
      <c r="BO6" s="682">
        <v>100</v>
      </c>
      <c r="BP6" s="682"/>
      <c r="BQ6" s="682"/>
      <c r="BR6" s="682"/>
      <c r="BS6" s="683" t="s">
        <v>230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55963</v>
      </c>
      <c r="CS6" s="680"/>
      <c r="CT6" s="680"/>
      <c r="CU6" s="680"/>
      <c r="CV6" s="680"/>
      <c r="CW6" s="680"/>
      <c r="CX6" s="680"/>
      <c r="CY6" s="681"/>
      <c r="CZ6" s="673">
        <v>1.1000000000000001</v>
      </c>
      <c r="DA6" s="674"/>
      <c r="DB6" s="674"/>
      <c r="DC6" s="693"/>
      <c r="DD6" s="688" t="s">
        <v>230</v>
      </c>
      <c r="DE6" s="680"/>
      <c r="DF6" s="680"/>
      <c r="DG6" s="680"/>
      <c r="DH6" s="680"/>
      <c r="DI6" s="680"/>
      <c r="DJ6" s="680"/>
      <c r="DK6" s="680"/>
      <c r="DL6" s="680"/>
      <c r="DM6" s="680"/>
      <c r="DN6" s="680"/>
      <c r="DO6" s="680"/>
      <c r="DP6" s="681"/>
      <c r="DQ6" s="688">
        <v>55963</v>
      </c>
      <c r="DR6" s="680"/>
      <c r="DS6" s="680"/>
      <c r="DT6" s="680"/>
      <c r="DU6" s="680"/>
      <c r="DV6" s="680"/>
      <c r="DW6" s="680"/>
      <c r="DX6" s="680"/>
      <c r="DY6" s="680"/>
      <c r="DZ6" s="680"/>
      <c r="EA6" s="680"/>
      <c r="EB6" s="680"/>
      <c r="EC6" s="689"/>
    </row>
    <row r="7" spans="2:143" ht="11.25" customHeight="1">
      <c r="B7" s="676" t="s">
        <v>237</v>
      </c>
      <c r="C7" s="677"/>
      <c r="D7" s="677"/>
      <c r="E7" s="677"/>
      <c r="F7" s="677"/>
      <c r="G7" s="677"/>
      <c r="H7" s="677"/>
      <c r="I7" s="677"/>
      <c r="J7" s="677"/>
      <c r="K7" s="677"/>
      <c r="L7" s="677"/>
      <c r="M7" s="677"/>
      <c r="N7" s="677"/>
      <c r="O7" s="677"/>
      <c r="P7" s="677"/>
      <c r="Q7" s="678"/>
      <c r="R7" s="679">
        <v>3060</v>
      </c>
      <c r="S7" s="680"/>
      <c r="T7" s="680"/>
      <c r="U7" s="680"/>
      <c r="V7" s="680"/>
      <c r="W7" s="680"/>
      <c r="X7" s="680"/>
      <c r="Y7" s="681"/>
      <c r="Z7" s="682">
        <v>0.1</v>
      </c>
      <c r="AA7" s="682"/>
      <c r="AB7" s="682"/>
      <c r="AC7" s="682"/>
      <c r="AD7" s="683">
        <v>3060</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606534</v>
      </c>
      <c r="BH7" s="680"/>
      <c r="BI7" s="680"/>
      <c r="BJ7" s="680"/>
      <c r="BK7" s="680"/>
      <c r="BL7" s="680"/>
      <c r="BM7" s="680"/>
      <c r="BN7" s="681"/>
      <c r="BO7" s="682">
        <v>46.2</v>
      </c>
      <c r="BP7" s="682"/>
      <c r="BQ7" s="682"/>
      <c r="BR7" s="682"/>
      <c r="BS7" s="683" t="s">
        <v>128</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848257</v>
      </c>
      <c r="CS7" s="680"/>
      <c r="CT7" s="680"/>
      <c r="CU7" s="680"/>
      <c r="CV7" s="680"/>
      <c r="CW7" s="680"/>
      <c r="CX7" s="680"/>
      <c r="CY7" s="681"/>
      <c r="CZ7" s="682">
        <v>17.399999999999999</v>
      </c>
      <c r="DA7" s="682"/>
      <c r="DB7" s="682"/>
      <c r="DC7" s="682"/>
      <c r="DD7" s="688">
        <v>5732</v>
      </c>
      <c r="DE7" s="680"/>
      <c r="DF7" s="680"/>
      <c r="DG7" s="680"/>
      <c r="DH7" s="680"/>
      <c r="DI7" s="680"/>
      <c r="DJ7" s="680"/>
      <c r="DK7" s="680"/>
      <c r="DL7" s="680"/>
      <c r="DM7" s="680"/>
      <c r="DN7" s="680"/>
      <c r="DO7" s="680"/>
      <c r="DP7" s="681"/>
      <c r="DQ7" s="688">
        <v>562736</v>
      </c>
      <c r="DR7" s="680"/>
      <c r="DS7" s="680"/>
      <c r="DT7" s="680"/>
      <c r="DU7" s="680"/>
      <c r="DV7" s="680"/>
      <c r="DW7" s="680"/>
      <c r="DX7" s="680"/>
      <c r="DY7" s="680"/>
      <c r="DZ7" s="680"/>
      <c r="EA7" s="680"/>
      <c r="EB7" s="680"/>
      <c r="EC7" s="689"/>
    </row>
    <row r="8" spans="2:143" ht="11.25" customHeight="1">
      <c r="B8" s="676" t="s">
        <v>240</v>
      </c>
      <c r="C8" s="677"/>
      <c r="D8" s="677"/>
      <c r="E8" s="677"/>
      <c r="F8" s="677"/>
      <c r="G8" s="677"/>
      <c r="H8" s="677"/>
      <c r="I8" s="677"/>
      <c r="J8" s="677"/>
      <c r="K8" s="677"/>
      <c r="L8" s="677"/>
      <c r="M8" s="677"/>
      <c r="N8" s="677"/>
      <c r="O8" s="677"/>
      <c r="P8" s="677"/>
      <c r="Q8" s="678"/>
      <c r="R8" s="679">
        <v>4722</v>
      </c>
      <c r="S8" s="680"/>
      <c r="T8" s="680"/>
      <c r="U8" s="680"/>
      <c r="V8" s="680"/>
      <c r="W8" s="680"/>
      <c r="X8" s="680"/>
      <c r="Y8" s="681"/>
      <c r="Z8" s="682">
        <v>0.1</v>
      </c>
      <c r="AA8" s="682"/>
      <c r="AB8" s="682"/>
      <c r="AC8" s="682"/>
      <c r="AD8" s="683">
        <v>4722</v>
      </c>
      <c r="AE8" s="683"/>
      <c r="AF8" s="683"/>
      <c r="AG8" s="683"/>
      <c r="AH8" s="683"/>
      <c r="AI8" s="683"/>
      <c r="AJ8" s="683"/>
      <c r="AK8" s="683"/>
      <c r="AL8" s="684">
        <v>0.2</v>
      </c>
      <c r="AM8" s="685"/>
      <c r="AN8" s="685"/>
      <c r="AO8" s="686"/>
      <c r="AP8" s="676" t="s">
        <v>241</v>
      </c>
      <c r="AQ8" s="677"/>
      <c r="AR8" s="677"/>
      <c r="AS8" s="677"/>
      <c r="AT8" s="677"/>
      <c r="AU8" s="677"/>
      <c r="AV8" s="677"/>
      <c r="AW8" s="677"/>
      <c r="AX8" s="677"/>
      <c r="AY8" s="677"/>
      <c r="AZ8" s="677"/>
      <c r="BA8" s="677"/>
      <c r="BB8" s="677"/>
      <c r="BC8" s="677"/>
      <c r="BD8" s="677"/>
      <c r="BE8" s="677"/>
      <c r="BF8" s="678"/>
      <c r="BG8" s="679">
        <v>18288</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1317420</v>
      </c>
      <c r="CS8" s="680"/>
      <c r="CT8" s="680"/>
      <c r="CU8" s="680"/>
      <c r="CV8" s="680"/>
      <c r="CW8" s="680"/>
      <c r="CX8" s="680"/>
      <c r="CY8" s="681"/>
      <c r="CZ8" s="682">
        <v>27</v>
      </c>
      <c r="DA8" s="682"/>
      <c r="DB8" s="682"/>
      <c r="DC8" s="682"/>
      <c r="DD8" s="688">
        <v>14625</v>
      </c>
      <c r="DE8" s="680"/>
      <c r="DF8" s="680"/>
      <c r="DG8" s="680"/>
      <c r="DH8" s="680"/>
      <c r="DI8" s="680"/>
      <c r="DJ8" s="680"/>
      <c r="DK8" s="680"/>
      <c r="DL8" s="680"/>
      <c r="DM8" s="680"/>
      <c r="DN8" s="680"/>
      <c r="DO8" s="680"/>
      <c r="DP8" s="681"/>
      <c r="DQ8" s="688">
        <v>768727</v>
      </c>
      <c r="DR8" s="680"/>
      <c r="DS8" s="680"/>
      <c r="DT8" s="680"/>
      <c r="DU8" s="680"/>
      <c r="DV8" s="680"/>
      <c r="DW8" s="680"/>
      <c r="DX8" s="680"/>
      <c r="DY8" s="680"/>
      <c r="DZ8" s="680"/>
      <c r="EA8" s="680"/>
      <c r="EB8" s="680"/>
      <c r="EC8" s="689"/>
    </row>
    <row r="9" spans="2:143" ht="11.25" customHeight="1">
      <c r="B9" s="676" t="s">
        <v>243</v>
      </c>
      <c r="C9" s="677"/>
      <c r="D9" s="677"/>
      <c r="E9" s="677"/>
      <c r="F9" s="677"/>
      <c r="G9" s="677"/>
      <c r="H9" s="677"/>
      <c r="I9" s="677"/>
      <c r="J9" s="677"/>
      <c r="K9" s="677"/>
      <c r="L9" s="677"/>
      <c r="M9" s="677"/>
      <c r="N9" s="677"/>
      <c r="O9" s="677"/>
      <c r="P9" s="677"/>
      <c r="Q9" s="678"/>
      <c r="R9" s="679">
        <v>4016</v>
      </c>
      <c r="S9" s="680"/>
      <c r="T9" s="680"/>
      <c r="U9" s="680"/>
      <c r="V9" s="680"/>
      <c r="W9" s="680"/>
      <c r="X9" s="680"/>
      <c r="Y9" s="681"/>
      <c r="Z9" s="682">
        <v>0.1</v>
      </c>
      <c r="AA9" s="682"/>
      <c r="AB9" s="682"/>
      <c r="AC9" s="682"/>
      <c r="AD9" s="683">
        <v>4016</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480450</v>
      </c>
      <c r="BH9" s="680"/>
      <c r="BI9" s="680"/>
      <c r="BJ9" s="680"/>
      <c r="BK9" s="680"/>
      <c r="BL9" s="680"/>
      <c r="BM9" s="680"/>
      <c r="BN9" s="681"/>
      <c r="BO9" s="682">
        <v>36.6</v>
      </c>
      <c r="BP9" s="682"/>
      <c r="BQ9" s="682"/>
      <c r="BR9" s="682"/>
      <c r="BS9" s="688" t="s">
        <v>128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252004</v>
      </c>
      <c r="CS9" s="680"/>
      <c r="CT9" s="680"/>
      <c r="CU9" s="680"/>
      <c r="CV9" s="680"/>
      <c r="CW9" s="680"/>
      <c r="CX9" s="680"/>
      <c r="CY9" s="681"/>
      <c r="CZ9" s="682">
        <v>5.2</v>
      </c>
      <c r="DA9" s="682"/>
      <c r="DB9" s="682"/>
      <c r="DC9" s="682"/>
      <c r="DD9" s="688">
        <v>22</v>
      </c>
      <c r="DE9" s="680"/>
      <c r="DF9" s="680"/>
      <c r="DG9" s="680"/>
      <c r="DH9" s="680"/>
      <c r="DI9" s="680"/>
      <c r="DJ9" s="680"/>
      <c r="DK9" s="680"/>
      <c r="DL9" s="680"/>
      <c r="DM9" s="680"/>
      <c r="DN9" s="680"/>
      <c r="DO9" s="680"/>
      <c r="DP9" s="681"/>
      <c r="DQ9" s="688">
        <v>176210</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230</v>
      </c>
      <c r="AA10" s="682"/>
      <c r="AB10" s="682"/>
      <c r="AC10" s="682"/>
      <c r="AD10" s="683" t="s">
        <v>230</v>
      </c>
      <c r="AE10" s="683"/>
      <c r="AF10" s="683"/>
      <c r="AG10" s="683"/>
      <c r="AH10" s="683"/>
      <c r="AI10" s="683"/>
      <c r="AJ10" s="683"/>
      <c r="AK10" s="683"/>
      <c r="AL10" s="684" t="s">
        <v>128</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29987</v>
      </c>
      <c r="BH10" s="680"/>
      <c r="BI10" s="680"/>
      <c r="BJ10" s="680"/>
      <c r="BK10" s="680"/>
      <c r="BL10" s="680"/>
      <c r="BM10" s="680"/>
      <c r="BN10" s="681"/>
      <c r="BO10" s="682">
        <v>2.2999999999999998</v>
      </c>
      <c r="BP10" s="682"/>
      <c r="BQ10" s="682"/>
      <c r="BR10" s="682"/>
      <c r="BS10" s="688" t="s">
        <v>230</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1500</v>
      </c>
      <c r="CS10" s="680"/>
      <c r="CT10" s="680"/>
      <c r="CU10" s="680"/>
      <c r="CV10" s="680"/>
      <c r="CW10" s="680"/>
      <c r="CX10" s="680"/>
      <c r="CY10" s="681"/>
      <c r="CZ10" s="682">
        <v>0</v>
      </c>
      <c r="DA10" s="682"/>
      <c r="DB10" s="682"/>
      <c r="DC10" s="682"/>
      <c r="DD10" s="688" t="s">
        <v>230</v>
      </c>
      <c r="DE10" s="680"/>
      <c r="DF10" s="680"/>
      <c r="DG10" s="680"/>
      <c r="DH10" s="680"/>
      <c r="DI10" s="680"/>
      <c r="DJ10" s="680"/>
      <c r="DK10" s="680"/>
      <c r="DL10" s="680"/>
      <c r="DM10" s="680"/>
      <c r="DN10" s="680"/>
      <c r="DO10" s="680"/>
      <c r="DP10" s="681"/>
      <c r="DQ10" s="688">
        <v>500</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230</v>
      </c>
      <c r="S11" s="680"/>
      <c r="T11" s="680"/>
      <c r="U11" s="680"/>
      <c r="V11" s="680"/>
      <c r="W11" s="680"/>
      <c r="X11" s="680"/>
      <c r="Y11" s="681"/>
      <c r="Z11" s="682" t="s">
        <v>230</v>
      </c>
      <c r="AA11" s="682"/>
      <c r="AB11" s="682"/>
      <c r="AC11" s="682"/>
      <c r="AD11" s="683" t="s">
        <v>128</v>
      </c>
      <c r="AE11" s="683"/>
      <c r="AF11" s="683"/>
      <c r="AG11" s="683"/>
      <c r="AH11" s="683"/>
      <c r="AI11" s="683"/>
      <c r="AJ11" s="683"/>
      <c r="AK11" s="683"/>
      <c r="AL11" s="684" t="s">
        <v>230</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77809</v>
      </c>
      <c r="BH11" s="680"/>
      <c r="BI11" s="680"/>
      <c r="BJ11" s="680"/>
      <c r="BK11" s="680"/>
      <c r="BL11" s="680"/>
      <c r="BM11" s="680"/>
      <c r="BN11" s="681"/>
      <c r="BO11" s="682">
        <v>5.9</v>
      </c>
      <c r="BP11" s="682"/>
      <c r="BQ11" s="682"/>
      <c r="BR11" s="682"/>
      <c r="BS11" s="688" t="s">
        <v>230</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222834</v>
      </c>
      <c r="CS11" s="680"/>
      <c r="CT11" s="680"/>
      <c r="CU11" s="680"/>
      <c r="CV11" s="680"/>
      <c r="CW11" s="680"/>
      <c r="CX11" s="680"/>
      <c r="CY11" s="681"/>
      <c r="CZ11" s="682">
        <v>4.5999999999999996</v>
      </c>
      <c r="DA11" s="682"/>
      <c r="DB11" s="682"/>
      <c r="DC11" s="682"/>
      <c r="DD11" s="688">
        <v>85139</v>
      </c>
      <c r="DE11" s="680"/>
      <c r="DF11" s="680"/>
      <c r="DG11" s="680"/>
      <c r="DH11" s="680"/>
      <c r="DI11" s="680"/>
      <c r="DJ11" s="680"/>
      <c r="DK11" s="680"/>
      <c r="DL11" s="680"/>
      <c r="DM11" s="680"/>
      <c r="DN11" s="680"/>
      <c r="DO11" s="680"/>
      <c r="DP11" s="681"/>
      <c r="DQ11" s="688">
        <v>111125</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183857</v>
      </c>
      <c r="S12" s="680"/>
      <c r="T12" s="680"/>
      <c r="U12" s="680"/>
      <c r="V12" s="680"/>
      <c r="W12" s="680"/>
      <c r="X12" s="680"/>
      <c r="Y12" s="681"/>
      <c r="Z12" s="682">
        <v>3.6</v>
      </c>
      <c r="AA12" s="682"/>
      <c r="AB12" s="682"/>
      <c r="AC12" s="682"/>
      <c r="AD12" s="683">
        <v>183857</v>
      </c>
      <c r="AE12" s="683"/>
      <c r="AF12" s="683"/>
      <c r="AG12" s="683"/>
      <c r="AH12" s="683"/>
      <c r="AI12" s="683"/>
      <c r="AJ12" s="683"/>
      <c r="AK12" s="683"/>
      <c r="AL12" s="684">
        <v>6.1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621425</v>
      </c>
      <c r="BH12" s="680"/>
      <c r="BI12" s="680"/>
      <c r="BJ12" s="680"/>
      <c r="BK12" s="680"/>
      <c r="BL12" s="680"/>
      <c r="BM12" s="680"/>
      <c r="BN12" s="681"/>
      <c r="BO12" s="682">
        <v>47.3</v>
      </c>
      <c r="BP12" s="682"/>
      <c r="BQ12" s="682"/>
      <c r="BR12" s="682"/>
      <c r="BS12" s="688" t="s">
        <v>230</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47433</v>
      </c>
      <c r="CS12" s="680"/>
      <c r="CT12" s="680"/>
      <c r="CU12" s="680"/>
      <c r="CV12" s="680"/>
      <c r="CW12" s="680"/>
      <c r="CX12" s="680"/>
      <c r="CY12" s="681"/>
      <c r="CZ12" s="682">
        <v>1</v>
      </c>
      <c r="DA12" s="682"/>
      <c r="DB12" s="682"/>
      <c r="DC12" s="682"/>
      <c r="DD12" s="688" t="s">
        <v>230</v>
      </c>
      <c r="DE12" s="680"/>
      <c r="DF12" s="680"/>
      <c r="DG12" s="680"/>
      <c r="DH12" s="680"/>
      <c r="DI12" s="680"/>
      <c r="DJ12" s="680"/>
      <c r="DK12" s="680"/>
      <c r="DL12" s="680"/>
      <c r="DM12" s="680"/>
      <c r="DN12" s="680"/>
      <c r="DO12" s="680"/>
      <c r="DP12" s="681"/>
      <c r="DQ12" s="688">
        <v>13483</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25769</v>
      </c>
      <c r="S13" s="680"/>
      <c r="T13" s="680"/>
      <c r="U13" s="680"/>
      <c r="V13" s="680"/>
      <c r="W13" s="680"/>
      <c r="X13" s="680"/>
      <c r="Y13" s="681"/>
      <c r="Z13" s="682">
        <v>0.5</v>
      </c>
      <c r="AA13" s="682"/>
      <c r="AB13" s="682"/>
      <c r="AC13" s="682"/>
      <c r="AD13" s="683">
        <v>25769</v>
      </c>
      <c r="AE13" s="683"/>
      <c r="AF13" s="683"/>
      <c r="AG13" s="683"/>
      <c r="AH13" s="683"/>
      <c r="AI13" s="683"/>
      <c r="AJ13" s="683"/>
      <c r="AK13" s="683"/>
      <c r="AL13" s="684">
        <v>0.9</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621420</v>
      </c>
      <c r="BH13" s="680"/>
      <c r="BI13" s="680"/>
      <c r="BJ13" s="680"/>
      <c r="BK13" s="680"/>
      <c r="BL13" s="680"/>
      <c r="BM13" s="680"/>
      <c r="BN13" s="681"/>
      <c r="BO13" s="682">
        <v>47.3</v>
      </c>
      <c r="BP13" s="682"/>
      <c r="BQ13" s="682"/>
      <c r="BR13" s="682"/>
      <c r="BS13" s="688" t="s">
        <v>230</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658478</v>
      </c>
      <c r="CS13" s="680"/>
      <c r="CT13" s="680"/>
      <c r="CU13" s="680"/>
      <c r="CV13" s="680"/>
      <c r="CW13" s="680"/>
      <c r="CX13" s="680"/>
      <c r="CY13" s="681"/>
      <c r="CZ13" s="682">
        <v>13.5</v>
      </c>
      <c r="DA13" s="682"/>
      <c r="DB13" s="682"/>
      <c r="DC13" s="682"/>
      <c r="DD13" s="688">
        <v>174975</v>
      </c>
      <c r="DE13" s="680"/>
      <c r="DF13" s="680"/>
      <c r="DG13" s="680"/>
      <c r="DH13" s="680"/>
      <c r="DI13" s="680"/>
      <c r="DJ13" s="680"/>
      <c r="DK13" s="680"/>
      <c r="DL13" s="680"/>
      <c r="DM13" s="680"/>
      <c r="DN13" s="680"/>
      <c r="DO13" s="680"/>
      <c r="DP13" s="681"/>
      <c r="DQ13" s="688">
        <v>535618</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230</v>
      </c>
      <c r="S14" s="680"/>
      <c r="T14" s="680"/>
      <c r="U14" s="680"/>
      <c r="V14" s="680"/>
      <c r="W14" s="680"/>
      <c r="X14" s="680"/>
      <c r="Y14" s="681"/>
      <c r="Z14" s="682" t="s">
        <v>128</v>
      </c>
      <c r="AA14" s="682"/>
      <c r="AB14" s="682"/>
      <c r="AC14" s="682"/>
      <c r="AD14" s="683" t="s">
        <v>230</v>
      </c>
      <c r="AE14" s="683"/>
      <c r="AF14" s="683"/>
      <c r="AG14" s="683"/>
      <c r="AH14" s="683"/>
      <c r="AI14" s="683"/>
      <c r="AJ14" s="683"/>
      <c r="AK14" s="683"/>
      <c r="AL14" s="684" t="s">
        <v>230</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30868</v>
      </c>
      <c r="BH14" s="680"/>
      <c r="BI14" s="680"/>
      <c r="BJ14" s="680"/>
      <c r="BK14" s="680"/>
      <c r="BL14" s="680"/>
      <c r="BM14" s="680"/>
      <c r="BN14" s="681"/>
      <c r="BO14" s="682">
        <v>2.4</v>
      </c>
      <c r="BP14" s="682"/>
      <c r="BQ14" s="682"/>
      <c r="BR14" s="682"/>
      <c r="BS14" s="688" t="s">
        <v>128</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306743</v>
      </c>
      <c r="CS14" s="680"/>
      <c r="CT14" s="680"/>
      <c r="CU14" s="680"/>
      <c r="CV14" s="680"/>
      <c r="CW14" s="680"/>
      <c r="CX14" s="680"/>
      <c r="CY14" s="681"/>
      <c r="CZ14" s="682">
        <v>6.3</v>
      </c>
      <c r="DA14" s="682"/>
      <c r="DB14" s="682"/>
      <c r="DC14" s="682"/>
      <c r="DD14" s="688">
        <v>101804</v>
      </c>
      <c r="DE14" s="680"/>
      <c r="DF14" s="680"/>
      <c r="DG14" s="680"/>
      <c r="DH14" s="680"/>
      <c r="DI14" s="680"/>
      <c r="DJ14" s="680"/>
      <c r="DK14" s="680"/>
      <c r="DL14" s="680"/>
      <c r="DM14" s="680"/>
      <c r="DN14" s="680"/>
      <c r="DO14" s="680"/>
      <c r="DP14" s="681"/>
      <c r="DQ14" s="688">
        <v>197627</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15749</v>
      </c>
      <c r="S15" s="680"/>
      <c r="T15" s="680"/>
      <c r="U15" s="680"/>
      <c r="V15" s="680"/>
      <c r="W15" s="680"/>
      <c r="X15" s="680"/>
      <c r="Y15" s="681"/>
      <c r="Z15" s="682">
        <v>0.3</v>
      </c>
      <c r="AA15" s="682"/>
      <c r="AB15" s="682"/>
      <c r="AC15" s="682"/>
      <c r="AD15" s="683">
        <v>15749</v>
      </c>
      <c r="AE15" s="683"/>
      <c r="AF15" s="683"/>
      <c r="AG15" s="683"/>
      <c r="AH15" s="683"/>
      <c r="AI15" s="683"/>
      <c r="AJ15" s="683"/>
      <c r="AK15" s="683"/>
      <c r="AL15" s="684">
        <v>0.5</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54435</v>
      </c>
      <c r="BH15" s="680"/>
      <c r="BI15" s="680"/>
      <c r="BJ15" s="680"/>
      <c r="BK15" s="680"/>
      <c r="BL15" s="680"/>
      <c r="BM15" s="680"/>
      <c r="BN15" s="681"/>
      <c r="BO15" s="682">
        <v>4.0999999999999996</v>
      </c>
      <c r="BP15" s="682"/>
      <c r="BQ15" s="682"/>
      <c r="BR15" s="682"/>
      <c r="BS15" s="688" t="s">
        <v>128</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818506</v>
      </c>
      <c r="CS15" s="680"/>
      <c r="CT15" s="680"/>
      <c r="CU15" s="680"/>
      <c r="CV15" s="680"/>
      <c r="CW15" s="680"/>
      <c r="CX15" s="680"/>
      <c r="CY15" s="681"/>
      <c r="CZ15" s="682">
        <v>16.8</v>
      </c>
      <c r="DA15" s="682"/>
      <c r="DB15" s="682"/>
      <c r="DC15" s="682"/>
      <c r="DD15" s="688">
        <v>227585</v>
      </c>
      <c r="DE15" s="680"/>
      <c r="DF15" s="680"/>
      <c r="DG15" s="680"/>
      <c r="DH15" s="680"/>
      <c r="DI15" s="680"/>
      <c r="DJ15" s="680"/>
      <c r="DK15" s="680"/>
      <c r="DL15" s="680"/>
      <c r="DM15" s="680"/>
      <c r="DN15" s="680"/>
      <c r="DO15" s="680"/>
      <c r="DP15" s="681"/>
      <c r="DQ15" s="688">
        <v>570772</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230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230</v>
      </c>
      <c r="CS16" s="680"/>
      <c r="CT16" s="680"/>
      <c r="CU16" s="680"/>
      <c r="CV16" s="680"/>
      <c r="CW16" s="680"/>
      <c r="CX16" s="680"/>
      <c r="CY16" s="681"/>
      <c r="CZ16" s="682" t="s">
        <v>230</v>
      </c>
      <c r="DA16" s="682"/>
      <c r="DB16" s="682"/>
      <c r="DC16" s="682"/>
      <c r="DD16" s="688" t="s">
        <v>230</v>
      </c>
      <c r="DE16" s="680"/>
      <c r="DF16" s="680"/>
      <c r="DG16" s="680"/>
      <c r="DH16" s="680"/>
      <c r="DI16" s="680"/>
      <c r="DJ16" s="680"/>
      <c r="DK16" s="680"/>
      <c r="DL16" s="680"/>
      <c r="DM16" s="680"/>
      <c r="DN16" s="680"/>
      <c r="DO16" s="680"/>
      <c r="DP16" s="681"/>
      <c r="DQ16" s="688" t="s">
        <v>230</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8741</v>
      </c>
      <c r="S17" s="680"/>
      <c r="T17" s="680"/>
      <c r="U17" s="680"/>
      <c r="V17" s="680"/>
      <c r="W17" s="680"/>
      <c r="X17" s="680"/>
      <c r="Y17" s="681"/>
      <c r="Z17" s="682">
        <v>0.2</v>
      </c>
      <c r="AA17" s="682"/>
      <c r="AB17" s="682"/>
      <c r="AC17" s="682"/>
      <c r="AD17" s="683">
        <v>8741</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230</v>
      </c>
      <c r="BP17" s="682"/>
      <c r="BQ17" s="682"/>
      <c r="BR17" s="682"/>
      <c r="BS17" s="688" t="s">
        <v>230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356859</v>
      </c>
      <c r="CS17" s="680"/>
      <c r="CT17" s="680"/>
      <c r="CU17" s="680"/>
      <c r="CV17" s="680"/>
      <c r="CW17" s="680"/>
      <c r="CX17" s="680"/>
      <c r="CY17" s="681"/>
      <c r="CZ17" s="682">
        <v>7.3</v>
      </c>
      <c r="DA17" s="682"/>
      <c r="DB17" s="682"/>
      <c r="DC17" s="682"/>
      <c r="DD17" s="688" t="s">
        <v>230</v>
      </c>
      <c r="DE17" s="680"/>
      <c r="DF17" s="680"/>
      <c r="DG17" s="680"/>
      <c r="DH17" s="680"/>
      <c r="DI17" s="680"/>
      <c r="DJ17" s="680"/>
      <c r="DK17" s="680"/>
      <c r="DL17" s="680"/>
      <c r="DM17" s="680"/>
      <c r="DN17" s="680"/>
      <c r="DO17" s="680"/>
      <c r="DP17" s="681"/>
      <c r="DQ17" s="688">
        <v>316827</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1473189</v>
      </c>
      <c r="S18" s="680"/>
      <c r="T18" s="680"/>
      <c r="U18" s="680"/>
      <c r="V18" s="680"/>
      <c r="W18" s="680"/>
      <c r="X18" s="680"/>
      <c r="Y18" s="681"/>
      <c r="Z18" s="682">
        <v>28.5</v>
      </c>
      <c r="AA18" s="682"/>
      <c r="AB18" s="682"/>
      <c r="AC18" s="682"/>
      <c r="AD18" s="683">
        <v>1396296</v>
      </c>
      <c r="AE18" s="683"/>
      <c r="AF18" s="683"/>
      <c r="AG18" s="683"/>
      <c r="AH18" s="683"/>
      <c r="AI18" s="683"/>
      <c r="AJ18" s="683"/>
      <c r="AK18" s="683"/>
      <c r="AL18" s="684">
        <v>46.4</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230</v>
      </c>
      <c r="BH18" s="680"/>
      <c r="BI18" s="680"/>
      <c r="BJ18" s="680"/>
      <c r="BK18" s="680"/>
      <c r="BL18" s="680"/>
      <c r="BM18" s="680"/>
      <c r="BN18" s="681"/>
      <c r="BO18" s="682" t="s">
        <v>230</v>
      </c>
      <c r="BP18" s="682"/>
      <c r="BQ18" s="682"/>
      <c r="BR18" s="682"/>
      <c r="BS18" s="688" t="s">
        <v>128</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128</v>
      </c>
      <c r="DA18" s="682"/>
      <c r="DB18" s="682"/>
      <c r="DC18" s="682"/>
      <c r="DD18" s="688" t="s">
        <v>230</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1396296</v>
      </c>
      <c r="S19" s="680"/>
      <c r="T19" s="680"/>
      <c r="U19" s="680"/>
      <c r="V19" s="680"/>
      <c r="W19" s="680"/>
      <c r="X19" s="680"/>
      <c r="Y19" s="681"/>
      <c r="Z19" s="682">
        <v>27</v>
      </c>
      <c r="AA19" s="682"/>
      <c r="AB19" s="682"/>
      <c r="AC19" s="682"/>
      <c r="AD19" s="683">
        <v>1396296</v>
      </c>
      <c r="AE19" s="683"/>
      <c r="AF19" s="683"/>
      <c r="AG19" s="683"/>
      <c r="AH19" s="683"/>
      <c r="AI19" s="683"/>
      <c r="AJ19" s="683"/>
      <c r="AK19" s="683"/>
      <c r="AL19" s="684">
        <v>46.4</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t="s">
        <v>230</v>
      </c>
      <c r="BH19" s="680"/>
      <c r="BI19" s="680"/>
      <c r="BJ19" s="680"/>
      <c r="BK19" s="680"/>
      <c r="BL19" s="680"/>
      <c r="BM19" s="680"/>
      <c r="BN19" s="681"/>
      <c r="BO19" s="682" t="s">
        <v>128</v>
      </c>
      <c r="BP19" s="682"/>
      <c r="BQ19" s="682"/>
      <c r="BR19" s="682"/>
      <c r="BS19" s="688" t="s">
        <v>230</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76893</v>
      </c>
      <c r="S20" s="680"/>
      <c r="T20" s="680"/>
      <c r="U20" s="680"/>
      <c r="V20" s="680"/>
      <c r="W20" s="680"/>
      <c r="X20" s="680"/>
      <c r="Y20" s="681"/>
      <c r="Z20" s="682">
        <v>1.5</v>
      </c>
      <c r="AA20" s="682"/>
      <c r="AB20" s="682"/>
      <c r="AC20" s="682"/>
      <c r="AD20" s="683" t="s">
        <v>128</v>
      </c>
      <c r="AE20" s="683"/>
      <c r="AF20" s="683"/>
      <c r="AG20" s="683"/>
      <c r="AH20" s="683"/>
      <c r="AI20" s="683"/>
      <c r="AJ20" s="683"/>
      <c r="AK20" s="683"/>
      <c r="AL20" s="684" t="s">
        <v>230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230</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4885997</v>
      </c>
      <c r="CS20" s="680"/>
      <c r="CT20" s="680"/>
      <c r="CU20" s="680"/>
      <c r="CV20" s="680"/>
      <c r="CW20" s="680"/>
      <c r="CX20" s="680"/>
      <c r="CY20" s="681"/>
      <c r="CZ20" s="682">
        <v>100</v>
      </c>
      <c r="DA20" s="682"/>
      <c r="DB20" s="682"/>
      <c r="DC20" s="682"/>
      <c r="DD20" s="688">
        <v>609882</v>
      </c>
      <c r="DE20" s="680"/>
      <c r="DF20" s="680"/>
      <c r="DG20" s="680"/>
      <c r="DH20" s="680"/>
      <c r="DI20" s="680"/>
      <c r="DJ20" s="680"/>
      <c r="DK20" s="680"/>
      <c r="DL20" s="680"/>
      <c r="DM20" s="680"/>
      <c r="DN20" s="680"/>
      <c r="DO20" s="680"/>
      <c r="DP20" s="681"/>
      <c r="DQ20" s="688">
        <v>3309588</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230</v>
      </c>
      <c r="AA21" s="682"/>
      <c r="AB21" s="682"/>
      <c r="AC21" s="682"/>
      <c r="AD21" s="683" t="s">
        <v>230</v>
      </c>
      <c r="AE21" s="683"/>
      <c r="AF21" s="683"/>
      <c r="AG21" s="683"/>
      <c r="AH21" s="683"/>
      <c r="AI21" s="683"/>
      <c r="AJ21" s="683"/>
      <c r="AK21" s="683"/>
      <c r="AL21" s="684" t="s">
        <v>230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230</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3081344</v>
      </c>
      <c r="S22" s="680"/>
      <c r="T22" s="680"/>
      <c r="U22" s="680"/>
      <c r="V22" s="680"/>
      <c r="W22" s="680"/>
      <c r="X22" s="680"/>
      <c r="Y22" s="681"/>
      <c r="Z22" s="682">
        <v>59.7</v>
      </c>
      <c r="AA22" s="682"/>
      <c r="AB22" s="682"/>
      <c r="AC22" s="682"/>
      <c r="AD22" s="683">
        <v>3004451</v>
      </c>
      <c r="AE22" s="683"/>
      <c r="AF22" s="683"/>
      <c r="AG22" s="683"/>
      <c r="AH22" s="683"/>
      <c r="AI22" s="683"/>
      <c r="AJ22" s="683"/>
      <c r="AK22" s="683"/>
      <c r="AL22" s="684">
        <v>99.8</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655</v>
      </c>
      <c r="S23" s="680"/>
      <c r="T23" s="680"/>
      <c r="U23" s="680"/>
      <c r="V23" s="680"/>
      <c r="W23" s="680"/>
      <c r="X23" s="680"/>
      <c r="Y23" s="681"/>
      <c r="Z23" s="682">
        <v>0</v>
      </c>
      <c r="AA23" s="682"/>
      <c r="AB23" s="682"/>
      <c r="AC23" s="682"/>
      <c r="AD23" s="683">
        <v>655</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230</v>
      </c>
      <c r="BH23" s="680"/>
      <c r="BI23" s="680"/>
      <c r="BJ23" s="680"/>
      <c r="BK23" s="680"/>
      <c r="BL23" s="680"/>
      <c r="BM23" s="680"/>
      <c r="BN23" s="681"/>
      <c r="BO23" s="682" t="s">
        <v>128</v>
      </c>
      <c r="BP23" s="682"/>
      <c r="BQ23" s="682"/>
      <c r="BR23" s="682"/>
      <c r="BS23" s="688" t="s">
        <v>230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5981</v>
      </c>
      <c r="S24" s="680"/>
      <c r="T24" s="680"/>
      <c r="U24" s="680"/>
      <c r="V24" s="680"/>
      <c r="W24" s="680"/>
      <c r="X24" s="680"/>
      <c r="Y24" s="681"/>
      <c r="Z24" s="682">
        <v>0.1</v>
      </c>
      <c r="AA24" s="682"/>
      <c r="AB24" s="682"/>
      <c r="AC24" s="682"/>
      <c r="AD24" s="683" t="s">
        <v>128</v>
      </c>
      <c r="AE24" s="683"/>
      <c r="AF24" s="683"/>
      <c r="AG24" s="683"/>
      <c r="AH24" s="683"/>
      <c r="AI24" s="683"/>
      <c r="AJ24" s="683"/>
      <c r="AK24" s="683"/>
      <c r="AL24" s="684" t="s">
        <v>128</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1760172</v>
      </c>
      <c r="CS24" s="669"/>
      <c r="CT24" s="669"/>
      <c r="CU24" s="669"/>
      <c r="CV24" s="669"/>
      <c r="CW24" s="669"/>
      <c r="CX24" s="669"/>
      <c r="CY24" s="670"/>
      <c r="CZ24" s="673">
        <v>36</v>
      </c>
      <c r="DA24" s="674"/>
      <c r="DB24" s="674"/>
      <c r="DC24" s="693"/>
      <c r="DD24" s="712">
        <v>1302195</v>
      </c>
      <c r="DE24" s="669"/>
      <c r="DF24" s="669"/>
      <c r="DG24" s="669"/>
      <c r="DH24" s="669"/>
      <c r="DI24" s="669"/>
      <c r="DJ24" s="669"/>
      <c r="DK24" s="670"/>
      <c r="DL24" s="712">
        <v>1298428</v>
      </c>
      <c r="DM24" s="669"/>
      <c r="DN24" s="669"/>
      <c r="DO24" s="669"/>
      <c r="DP24" s="669"/>
      <c r="DQ24" s="669"/>
      <c r="DR24" s="669"/>
      <c r="DS24" s="669"/>
      <c r="DT24" s="669"/>
      <c r="DU24" s="669"/>
      <c r="DV24" s="670"/>
      <c r="DW24" s="673">
        <v>40.700000000000003</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118071</v>
      </c>
      <c r="S25" s="680"/>
      <c r="T25" s="680"/>
      <c r="U25" s="680"/>
      <c r="V25" s="680"/>
      <c r="W25" s="680"/>
      <c r="X25" s="680"/>
      <c r="Y25" s="681"/>
      <c r="Z25" s="682">
        <v>2.2999999999999998</v>
      </c>
      <c r="AA25" s="682"/>
      <c r="AB25" s="682"/>
      <c r="AC25" s="682"/>
      <c r="AD25" s="683">
        <v>4948</v>
      </c>
      <c r="AE25" s="683"/>
      <c r="AF25" s="683"/>
      <c r="AG25" s="683"/>
      <c r="AH25" s="683"/>
      <c r="AI25" s="683"/>
      <c r="AJ25" s="683"/>
      <c r="AK25" s="683"/>
      <c r="AL25" s="684">
        <v>0.2</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230</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829360</v>
      </c>
      <c r="CS25" s="715"/>
      <c r="CT25" s="715"/>
      <c r="CU25" s="715"/>
      <c r="CV25" s="715"/>
      <c r="CW25" s="715"/>
      <c r="CX25" s="715"/>
      <c r="CY25" s="716"/>
      <c r="CZ25" s="684">
        <v>17</v>
      </c>
      <c r="DA25" s="713"/>
      <c r="DB25" s="713"/>
      <c r="DC25" s="717"/>
      <c r="DD25" s="688">
        <v>764788</v>
      </c>
      <c r="DE25" s="715"/>
      <c r="DF25" s="715"/>
      <c r="DG25" s="715"/>
      <c r="DH25" s="715"/>
      <c r="DI25" s="715"/>
      <c r="DJ25" s="715"/>
      <c r="DK25" s="716"/>
      <c r="DL25" s="688">
        <v>761021</v>
      </c>
      <c r="DM25" s="715"/>
      <c r="DN25" s="715"/>
      <c r="DO25" s="715"/>
      <c r="DP25" s="715"/>
      <c r="DQ25" s="715"/>
      <c r="DR25" s="715"/>
      <c r="DS25" s="715"/>
      <c r="DT25" s="715"/>
      <c r="DU25" s="715"/>
      <c r="DV25" s="716"/>
      <c r="DW25" s="684">
        <v>23.9</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21116</v>
      </c>
      <c r="S26" s="680"/>
      <c r="T26" s="680"/>
      <c r="U26" s="680"/>
      <c r="V26" s="680"/>
      <c r="W26" s="680"/>
      <c r="X26" s="680"/>
      <c r="Y26" s="681"/>
      <c r="Z26" s="682">
        <v>0.4</v>
      </c>
      <c r="AA26" s="682"/>
      <c r="AB26" s="682"/>
      <c r="AC26" s="682"/>
      <c r="AD26" s="683" t="s">
        <v>230</v>
      </c>
      <c r="AE26" s="683"/>
      <c r="AF26" s="683"/>
      <c r="AG26" s="683"/>
      <c r="AH26" s="683"/>
      <c r="AI26" s="683"/>
      <c r="AJ26" s="683"/>
      <c r="AK26" s="683"/>
      <c r="AL26" s="684" t="s">
        <v>230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230</v>
      </c>
      <c r="BP26" s="682"/>
      <c r="BQ26" s="682"/>
      <c r="BR26" s="682"/>
      <c r="BS26" s="688" t="s">
        <v>230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480221</v>
      </c>
      <c r="CS26" s="680"/>
      <c r="CT26" s="680"/>
      <c r="CU26" s="680"/>
      <c r="CV26" s="680"/>
      <c r="CW26" s="680"/>
      <c r="CX26" s="680"/>
      <c r="CY26" s="681"/>
      <c r="CZ26" s="684">
        <v>9.8000000000000007</v>
      </c>
      <c r="DA26" s="713"/>
      <c r="DB26" s="713"/>
      <c r="DC26" s="717"/>
      <c r="DD26" s="688">
        <v>443234</v>
      </c>
      <c r="DE26" s="680"/>
      <c r="DF26" s="680"/>
      <c r="DG26" s="680"/>
      <c r="DH26" s="680"/>
      <c r="DI26" s="680"/>
      <c r="DJ26" s="680"/>
      <c r="DK26" s="681"/>
      <c r="DL26" s="688" t="s">
        <v>128</v>
      </c>
      <c r="DM26" s="680"/>
      <c r="DN26" s="680"/>
      <c r="DO26" s="680"/>
      <c r="DP26" s="680"/>
      <c r="DQ26" s="680"/>
      <c r="DR26" s="680"/>
      <c r="DS26" s="680"/>
      <c r="DT26" s="680"/>
      <c r="DU26" s="680"/>
      <c r="DV26" s="681"/>
      <c r="DW26" s="684" t="s">
        <v>230</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316768</v>
      </c>
      <c r="S27" s="680"/>
      <c r="T27" s="680"/>
      <c r="U27" s="680"/>
      <c r="V27" s="680"/>
      <c r="W27" s="680"/>
      <c r="X27" s="680"/>
      <c r="Y27" s="681"/>
      <c r="Z27" s="682">
        <v>6.1</v>
      </c>
      <c r="AA27" s="682"/>
      <c r="AB27" s="682"/>
      <c r="AC27" s="682"/>
      <c r="AD27" s="683" t="s">
        <v>230</v>
      </c>
      <c r="AE27" s="683"/>
      <c r="AF27" s="683"/>
      <c r="AG27" s="683"/>
      <c r="AH27" s="683"/>
      <c r="AI27" s="683"/>
      <c r="AJ27" s="683"/>
      <c r="AK27" s="683"/>
      <c r="AL27" s="684" t="s">
        <v>128</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1313262</v>
      </c>
      <c r="BH27" s="680"/>
      <c r="BI27" s="680"/>
      <c r="BJ27" s="680"/>
      <c r="BK27" s="680"/>
      <c r="BL27" s="680"/>
      <c r="BM27" s="680"/>
      <c r="BN27" s="681"/>
      <c r="BO27" s="682">
        <v>100</v>
      </c>
      <c r="BP27" s="682"/>
      <c r="BQ27" s="682"/>
      <c r="BR27" s="682"/>
      <c r="BS27" s="688" t="s">
        <v>230</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573953</v>
      </c>
      <c r="CS27" s="715"/>
      <c r="CT27" s="715"/>
      <c r="CU27" s="715"/>
      <c r="CV27" s="715"/>
      <c r="CW27" s="715"/>
      <c r="CX27" s="715"/>
      <c r="CY27" s="716"/>
      <c r="CZ27" s="684">
        <v>11.7</v>
      </c>
      <c r="DA27" s="713"/>
      <c r="DB27" s="713"/>
      <c r="DC27" s="717"/>
      <c r="DD27" s="688">
        <v>220580</v>
      </c>
      <c r="DE27" s="715"/>
      <c r="DF27" s="715"/>
      <c r="DG27" s="715"/>
      <c r="DH27" s="715"/>
      <c r="DI27" s="715"/>
      <c r="DJ27" s="715"/>
      <c r="DK27" s="716"/>
      <c r="DL27" s="688">
        <v>220580</v>
      </c>
      <c r="DM27" s="715"/>
      <c r="DN27" s="715"/>
      <c r="DO27" s="715"/>
      <c r="DP27" s="715"/>
      <c r="DQ27" s="715"/>
      <c r="DR27" s="715"/>
      <c r="DS27" s="715"/>
      <c r="DT27" s="715"/>
      <c r="DU27" s="715"/>
      <c r="DV27" s="716"/>
      <c r="DW27" s="684">
        <v>6.9</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230</v>
      </c>
      <c r="AA28" s="682"/>
      <c r="AB28" s="682"/>
      <c r="AC28" s="682"/>
      <c r="AD28" s="683" t="s">
        <v>128</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356859</v>
      </c>
      <c r="CS28" s="680"/>
      <c r="CT28" s="680"/>
      <c r="CU28" s="680"/>
      <c r="CV28" s="680"/>
      <c r="CW28" s="680"/>
      <c r="CX28" s="680"/>
      <c r="CY28" s="681"/>
      <c r="CZ28" s="684">
        <v>7.3</v>
      </c>
      <c r="DA28" s="713"/>
      <c r="DB28" s="713"/>
      <c r="DC28" s="717"/>
      <c r="DD28" s="688">
        <v>316827</v>
      </c>
      <c r="DE28" s="680"/>
      <c r="DF28" s="680"/>
      <c r="DG28" s="680"/>
      <c r="DH28" s="680"/>
      <c r="DI28" s="680"/>
      <c r="DJ28" s="680"/>
      <c r="DK28" s="681"/>
      <c r="DL28" s="688">
        <v>316827</v>
      </c>
      <c r="DM28" s="680"/>
      <c r="DN28" s="680"/>
      <c r="DO28" s="680"/>
      <c r="DP28" s="680"/>
      <c r="DQ28" s="680"/>
      <c r="DR28" s="680"/>
      <c r="DS28" s="680"/>
      <c r="DT28" s="680"/>
      <c r="DU28" s="680"/>
      <c r="DV28" s="681"/>
      <c r="DW28" s="684">
        <v>9.9</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295859</v>
      </c>
      <c r="S29" s="680"/>
      <c r="T29" s="680"/>
      <c r="U29" s="680"/>
      <c r="V29" s="680"/>
      <c r="W29" s="680"/>
      <c r="X29" s="680"/>
      <c r="Y29" s="681"/>
      <c r="Z29" s="682">
        <v>5.7</v>
      </c>
      <c r="AA29" s="682"/>
      <c r="AB29" s="682"/>
      <c r="AC29" s="682"/>
      <c r="AD29" s="683" t="s">
        <v>230</v>
      </c>
      <c r="AE29" s="683"/>
      <c r="AF29" s="683"/>
      <c r="AG29" s="683"/>
      <c r="AH29" s="683"/>
      <c r="AI29" s="683"/>
      <c r="AJ29" s="683"/>
      <c r="AK29" s="683"/>
      <c r="AL29" s="684" t="s">
        <v>128</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356859</v>
      </c>
      <c r="CS29" s="715"/>
      <c r="CT29" s="715"/>
      <c r="CU29" s="715"/>
      <c r="CV29" s="715"/>
      <c r="CW29" s="715"/>
      <c r="CX29" s="715"/>
      <c r="CY29" s="716"/>
      <c r="CZ29" s="684">
        <v>7.3</v>
      </c>
      <c r="DA29" s="713"/>
      <c r="DB29" s="713"/>
      <c r="DC29" s="717"/>
      <c r="DD29" s="688">
        <v>316827</v>
      </c>
      <c r="DE29" s="715"/>
      <c r="DF29" s="715"/>
      <c r="DG29" s="715"/>
      <c r="DH29" s="715"/>
      <c r="DI29" s="715"/>
      <c r="DJ29" s="715"/>
      <c r="DK29" s="716"/>
      <c r="DL29" s="688">
        <v>316827</v>
      </c>
      <c r="DM29" s="715"/>
      <c r="DN29" s="715"/>
      <c r="DO29" s="715"/>
      <c r="DP29" s="715"/>
      <c r="DQ29" s="715"/>
      <c r="DR29" s="715"/>
      <c r="DS29" s="715"/>
      <c r="DT29" s="715"/>
      <c r="DU29" s="715"/>
      <c r="DV29" s="716"/>
      <c r="DW29" s="684">
        <v>9.9</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11730</v>
      </c>
      <c r="S30" s="680"/>
      <c r="T30" s="680"/>
      <c r="U30" s="680"/>
      <c r="V30" s="680"/>
      <c r="W30" s="680"/>
      <c r="X30" s="680"/>
      <c r="Y30" s="681"/>
      <c r="Z30" s="682">
        <v>0.2</v>
      </c>
      <c r="AA30" s="682"/>
      <c r="AB30" s="682"/>
      <c r="AC30" s="682"/>
      <c r="AD30" s="683">
        <v>986</v>
      </c>
      <c r="AE30" s="683"/>
      <c r="AF30" s="683"/>
      <c r="AG30" s="683"/>
      <c r="AH30" s="683"/>
      <c r="AI30" s="683"/>
      <c r="AJ30" s="683"/>
      <c r="AK30" s="683"/>
      <c r="AL30" s="684">
        <v>0</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99.3</v>
      </c>
      <c r="BH30" s="740"/>
      <c r="BI30" s="740"/>
      <c r="BJ30" s="740"/>
      <c r="BK30" s="740"/>
      <c r="BL30" s="740"/>
      <c r="BM30" s="674">
        <v>98.2</v>
      </c>
      <c r="BN30" s="740"/>
      <c r="BO30" s="740"/>
      <c r="BP30" s="740"/>
      <c r="BQ30" s="741"/>
      <c r="BR30" s="739">
        <v>99.1</v>
      </c>
      <c r="BS30" s="740"/>
      <c r="BT30" s="740"/>
      <c r="BU30" s="740"/>
      <c r="BV30" s="740"/>
      <c r="BW30" s="740"/>
      <c r="BX30" s="674">
        <v>98</v>
      </c>
      <c r="BY30" s="740"/>
      <c r="BZ30" s="740"/>
      <c r="CA30" s="740"/>
      <c r="CB30" s="741"/>
      <c r="CD30" s="744"/>
      <c r="CE30" s="745"/>
      <c r="CF30" s="694" t="s">
        <v>313</v>
      </c>
      <c r="CG30" s="695"/>
      <c r="CH30" s="695"/>
      <c r="CI30" s="695"/>
      <c r="CJ30" s="695"/>
      <c r="CK30" s="695"/>
      <c r="CL30" s="695"/>
      <c r="CM30" s="695"/>
      <c r="CN30" s="695"/>
      <c r="CO30" s="695"/>
      <c r="CP30" s="695"/>
      <c r="CQ30" s="696"/>
      <c r="CR30" s="679">
        <v>330971</v>
      </c>
      <c r="CS30" s="680"/>
      <c r="CT30" s="680"/>
      <c r="CU30" s="680"/>
      <c r="CV30" s="680"/>
      <c r="CW30" s="680"/>
      <c r="CX30" s="680"/>
      <c r="CY30" s="681"/>
      <c r="CZ30" s="684">
        <v>6.8</v>
      </c>
      <c r="DA30" s="713"/>
      <c r="DB30" s="713"/>
      <c r="DC30" s="717"/>
      <c r="DD30" s="688">
        <v>300656</v>
      </c>
      <c r="DE30" s="680"/>
      <c r="DF30" s="680"/>
      <c r="DG30" s="680"/>
      <c r="DH30" s="680"/>
      <c r="DI30" s="680"/>
      <c r="DJ30" s="680"/>
      <c r="DK30" s="681"/>
      <c r="DL30" s="688">
        <v>300656</v>
      </c>
      <c r="DM30" s="680"/>
      <c r="DN30" s="680"/>
      <c r="DO30" s="680"/>
      <c r="DP30" s="680"/>
      <c r="DQ30" s="680"/>
      <c r="DR30" s="680"/>
      <c r="DS30" s="680"/>
      <c r="DT30" s="680"/>
      <c r="DU30" s="680"/>
      <c r="DV30" s="681"/>
      <c r="DW30" s="684">
        <v>9.4</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239599</v>
      </c>
      <c r="S31" s="680"/>
      <c r="T31" s="680"/>
      <c r="U31" s="680"/>
      <c r="V31" s="680"/>
      <c r="W31" s="680"/>
      <c r="X31" s="680"/>
      <c r="Y31" s="681"/>
      <c r="Z31" s="682">
        <v>4.5999999999999996</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99.4</v>
      </c>
      <c r="BH31" s="715"/>
      <c r="BI31" s="715"/>
      <c r="BJ31" s="715"/>
      <c r="BK31" s="715"/>
      <c r="BL31" s="715"/>
      <c r="BM31" s="685">
        <v>98.8</v>
      </c>
      <c r="BN31" s="737"/>
      <c r="BO31" s="737"/>
      <c r="BP31" s="737"/>
      <c r="BQ31" s="738"/>
      <c r="BR31" s="736">
        <v>99.2</v>
      </c>
      <c r="BS31" s="715"/>
      <c r="BT31" s="715"/>
      <c r="BU31" s="715"/>
      <c r="BV31" s="715"/>
      <c r="BW31" s="715"/>
      <c r="BX31" s="685">
        <v>98.5</v>
      </c>
      <c r="BY31" s="737"/>
      <c r="BZ31" s="737"/>
      <c r="CA31" s="737"/>
      <c r="CB31" s="738"/>
      <c r="CD31" s="744"/>
      <c r="CE31" s="745"/>
      <c r="CF31" s="694" t="s">
        <v>317</v>
      </c>
      <c r="CG31" s="695"/>
      <c r="CH31" s="695"/>
      <c r="CI31" s="695"/>
      <c r="CJ31" s="695"/>
      <c r="CK31" s="695"/>
      <c r="CL31" s="695"/>
      <c r="CM31" s="695"/>
      <c r="CN31" s="695"/>
      <c r="CO31" s="695"/>
      <c r="CP31" s="695"/>
      <c r="CQ31" s="696"/>
      <c r="CR31" s="679">
        <v>25888</v>
      </c>
      <c r="CS31" s="715"/>
      <c r="CT31" s="715"/>
      <c r="CU31" s="715"/>
      <c r="CV31" s="715"/>
      <c r="CW31" s="715"/>
      <c r="CX31" s="715"/>
      <c r="CY31" s="716"/>
      <c r="CZ31" s="684">
        <v>0.5</v>
      </c>
      <c r="DA31" s="713"/>
      <c r="DB31" s="713"/>
      <c r="DC31" s="717"/>
      <c r="DD31" s="688">
        <v>16171</v>
      </c>
      <c r="DE31" s="715"/>
      <c r="DF31" s="715"/>
      <c r="DG31" s="715"/>
      <c r="DH31" s="715"/>
      <c r="DI31" s="715"/>
      <c r="DJ31" s="715"/>
      <c r="DK31" s="716"/>
      <c r="DL31" s="688">
        <v>16171</v>
      </c>
      <c r="DM31" s="715"/>
      <c r="DN31" s="715"/>
      <c r="DO31" s="715"/>
      <c r="DP31" s="715"/>
      <c r="DQ31" s="715"/>
      <c r="DR31" s="715"/>
      <c r="DS31" s="715"/>
      <c r="DT31" s="715"/>
      <c r="DU31" s="715"/>
      <c r="DV31" s="716"/>
      <c r="DW31" s="684">
        <v>0.5</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303009</v>
      </c>
      <c r="S32" s="680"/>
      <c r="T32" s="680"/>
      <c r="U32" s="680"/>
      <c r="V32" s="680"/>
      <c r="W32" s="680"/>
      <c r="X32" s="680"/>
      <c r="Y32" s="681"/>
      <c r="Z32" s="682">
        <v>5.9</v>
      </c>
      <c r="AA32" s="682"/>
      <c r="AB32" s="682"/>
      <c r="AC32" s="682"/>
      <c r="AD32" s="683" t="s">
        <v>128</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97.6</v>
      </c>
      <c r="BN32" s="749"/>
      <c r="BO32" s="749"/>
      <c r="BP32" s="749"/>
      <c r="BQ32" s="751"/>
      <c r="BR32" s="748">
        <v>99</v>
      </c>
      <c r="BS32" s="749"/>
      <c r="BT32" s="749"/>
      <c r="BU32" s="749"/>
      <c r="BV32" s="749"/>
      <c r="BW32" s="749"/>
      <c r="BX32" s="750">
        <v>97.4</v>
      </c>
      <c r="BY32" s="749"/>
      <c r="BZ32" s="749"/>
      <c r="CA32" s="749"/>
      <c r="CB32" s="751"/>
      <c r="CD32" s="746"/>
      <c r="CE32" s="747"/>
      <c r="CF32" s="694" t="s">
        <v>320</v>
      </c>
      <c r="CG32" s="695"/>
      <c r="CH32" s="695"/>
      <c r="CI32" s="695"/>
      <c r="CJ32" s="695"/>
      <c r="CK32" s="695"/>
      <c r="CL32" s="695"/>
      <c r="CM32" s="695"/>
      <c r="CN32" s="695"/>
      <c r="CO32" s="695"/>
      <c r="CP32" s="695"/>
      <c r="CQ32" s="696"/>
      <c r="CR32" s="679" t="s">
        <v>230</v>
      </c>
      <c r="CS32" s="680"/>
      <c r="CT32" s="680"/>
      <c r="CU32" s="680"/>
      <c r="CV32" s="680"/>
      <c r="CW32" s="680"/>
      <c r="CX32" s="680"/>
      <c r="CY32" s="681"/>
      <c r="CZ32" s="684" t="s">
        <v>230</v>
      </c>
      <c r="DA32" s="713"/>
      <c r="DB32" s="713"/>
      <c r="DC32" s="717"/>
      <c r="DD32" s="688" t="s">
        <v>230</v>
      </c>
      <c r="DE32" s="680"/>
      <c r="DF32" s="680"/>
      <c r="DG32" s="680"/>
      <c r="DH32" s="680"/>
      <c r="DI32" s="680"/>
      <c r="DJ32" s="680"/>
      <c r="DK32" s="681"/>
      <c r="DL32" s="688" t="s">
        <v>128</v>
      </c>
      <c r="DM32" s="680"/>
      <c r="DN32" s="680"/>
      <c r="DO32" s="680"/>
      <c r="DP32" s="680"/>
      <c r="DQ32" s="680"/>
      <c r="DR32" s="680"/>
      <c r="DS32" s="680"/>
      <c r="DT32" s="680"/>
      <c r="DU32" s="680"/>
      <c r="DV32" s="681"/>
      <c r="DW32" s="684" t="s">
        <v>128</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296873</v>
      </c>
      <c r="S33" s="680"/>
      <c r="T33" s="680"/>
      <c r="U33" s="680"/>
      <c r="V33" s="680"/>
      <c r="W33" s="680"/>
      <c r="X33" s="680"/>
      <c r="Y33" s="681"/>
      <c r="Z33" s="682">
        <v>5.7</v>
      </c>
      <c r="AA33" s="682"/>
      <c r="AB33" s="682"/>
      <c r="AC33" s="682"/>
      <c r="AD33" s="683" t="s">
        <v>230</v>
      </c>
      <c r="AE33" s="683"/>
      <c r="AF33" s="683"/>
      <c r="AG33" s="683"/>
      <c r="AH33" s="683"/>
      <c r="AI33" s="683"/>
      <c r="AJ33" s="683"/>
      <c r="AK33" s="683"/>
      <c r="AL33" s="684" t="s">
        <v>230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2515943</v>
      </c>
      <c r="CS33" s="715"/>
      <c r="CT33" s="715"/>
      <c r="CU33" s="715"/>
      <c r="CV33" s="715"/>
      <c r="CW33" s="715"/>
      <c r="CX33" s="715"/>
      <c r="CY33" s="716"/>
      <c r="CZ33" s="684">
        <v>51.5</v>
      </c>
      <c r="DA33" s="713"/>
      <c r="DB33" s="713"/>
      <c r="DC33" s="717"/>
      <c r="DD33" s="688">
        <v>1802702</v>
      </c>
      <c r="DE33" s="715"/>
      <c r="DF33" s="715"/>
      <c r="DG33" s="715"/>
      <c r="DH33" s="715"/>
      <c r="DI33" s="715"/>
      <c r="DJ33" s="715"/>
      <c r="DK33" s="716"/>
      <c r="DL33" s="688">
        <v>1405729</v>
      </c>
      <c r="DM33" s="715"/>
      <c r="DN33" s="715"/>
      <c r="DO33" s="715"/>
      <c r="DP33" s="715"/>
      <c r="DQ33" s="715"/>
      <c r="DR33" s="715"/>
      <c r="DS33" s="715"/>
      <c r="DT33" s="715"/>
      <c r="DU33" s="715"/>
      <c r="DV33" s="716"/>
      <c r="DW33" s="684">
        <v>44.1</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99122</v>
      </c>
      <c r="S34" s="680"/>
      <c r="T34" s="680"/>
      <c r="U34" s="680"/>
      <c r="V34" s="680"/>
      <c r="W34" s="680"/>
      <c r="X34" s="680"/>
      <c r="Y34" s="681"/>
      <c r="Z34" s="682">
        <v>1.9</v>
      </c>
      <c r="AA34" s="682"/>
      <c r="AB34" s="682"/>
      <c r="AC34" s="682"/>
      <c r="AD34" s="683">
        <v>50</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709351</v>
      </c>
      <c r="CS34" s="680"/>
      <c r="CT34" s="680"/>
      <c r="CU34" s="680"/>
      <c r="CV34" s="680"/>
      <c r="CW34" s="680"/>
      <c r="CX34" s="680"/>
      <c r="CY34" s="681"/>
      <c r="CZ34" s="684">
        <v>14.5</v>
      </c>
      <c r="DA34" s="713"/>
      <c r="DB34" s="713"/>
      <c r="DC34" s="717"/>
      <c r="DD34" s="688">
        <v>460760</v>
      </c>
      <c r="DE34" s="680"/>
      <c r="DF34" s="680"/>
      <c r="DG34" s="680"/>
      <c r="DH34" s="680"/>
      <c r="DI34" s="680"/>
      <c r="DJ34" s="680"/>
      <c r="DK34" s="681"/>
      <c r="DL34" s="688">
        <v>426524</v>
      </c>
      <c r="DM34" s="680"/>
      <c r="DN34" s="680"/>
      <c r="DO34" s="680"/>
      <c r="DP34" s="680"/>
      <c r="DQ34" s="680"/>
      <c r="DR34" s="680"/>
      <c r="DS34" s="680"/>
      <c r="DT34" s="680"/>
      <c r="DU34" s="680"/>
      <c r="DV34" s="681"/>
      <c r="DW34" s="684">
        <v>13.4</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373502</v>
      </c>
      <c r="S35" s="680"/>
      <c r="T35" s="680"/>
      <c r="U35" s="680"/>
      <c r="V35" s="680"/>
      <c r="W35" s="680"/>
      <c r="X35" s="680"/>
      <c r="Y35" s="681"/>
      <c r="Z35" s="682">
        <v>7.2</v>
      </c>
      <c r="AA35" s="682"/>
      <c r="AB35" s="682"/>
      <c r="AC35" s="682"/>
      <c r="AD35" s="683" t="s">
        <v>128</v>
      </c>
      <c r="AE35" s="683"/>
      <c r="AF35" s="683"/>
      <c r="AG35" s="683"/>
      <c r="AH35" s="683"/>
      <c r="AI35" s="683"/>
      <c r="AJ35" s="683"/>
      <c r="AK35" s="683"/>
      <c r="AL35" s="684" t="s">
        <v>230</v>
      </c>
      <c r="AM35" s="685"/>
      <c r="AN35" s="685"/>
      <c r="AO35" s="686"/>
      <c r="AP35" s="234"/>
      <c r="AQ35" s="752" t="s">
        <v>328</v>
      </c>
      <c r="AR35" s="753"/>
      <c r="AS35" s="753"/>
      <c r="AT35" s="753"/>
      <c r="AU35" s="753"/>
      <c r="AV35" s="753"/>
      <c r="AW35" s="753"/>
      <c r="AX35" s="753"/>
      <c r="AY35" s="754"/>
      <c r="AZ35" s="668">
        <v>752551</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23303</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27842</v>
      </c>
      <c r="CS35" s="715"/>
      <c r="CT35" s="715"/>
      <c r="CU35" s="715"/>
      <c r="CV35" s="715"/>
      <c r="CW35" s="715"/>
      <c r="CX35" s="715"/>
      <c r="CY35" s="716"/>
      <c r="CZ35" s="684">
        <v>0.6</v>
      </c>
      <c r="DA35" s="713"/>
      <c r="DB35" s="713"/>
      <c r="DC35" s="717"/>
      <c r="DD35" s="688">
        <v>17178</v>
      </c>
      <c r="DE35" s="715"/>
      <c r="DF35" s="715"/>
      <c r="DG35" s="715"/>
      <c r="DH35" s="715"/>
      <c r="DI35" s="715"/>
      <c r="DJ35" s="715"/>
      <c r="DK35" s="716"/>
      <c r="DL35" s="688">
        <v>17178</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128</v>
      </c>
      <c r="AM36" s="685"/>
      <c r="AN36" s="685"/>
      <c r="AO36" s="686"/>
      <c r="AQ36" s="756" t="s">
        <v>332</v>
      </c>
      <c r="AR36" s="757"/>
      <c r="AS36" s="757"/>
      <c r="AT36" s="757"/>
      <c r="AU36" s="757"/>
      <c r="AV36" s="757"/>
      <c r="AW36" s="757"/>
      <c r="AX36" s="757"/>
      <c r="AY36" s="758"/>
      <c r="AZ36" s="679">
        <v>372187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14242</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577514</v>
      </c>
      <c r="CS36" s="680"/>
      <c r="CT36" s="680"/>
      <c r="CU36" s="680"/>
      <c r="CV36" s="680"/>
      <c r="CW36" s="680"/>
      <c r="CX36" s="680"/>
      <c r="CY36" s="681"/>
      <c r="CZ36" s="684">
        <v>11.8</v>
      </c>
      <c r="DA36" s="713"/>
      <c r="DB36" s="713"/>
      <c r="DC36" s="717"/>
      <c r="DD36" s="688">
        <v>445525</v>
      </c>
      <c r="DE36" s="680"/>
      <c r="DF36" s="680"/>
      <c r="DG36" s="680"/>
      <c r="DH36" s="680"/>
      <c r="DI36" s="680"/>
      <c r="DJ36" s="680"/>
      <c r="DK36" s="681"/>
      <c r="DL36" s="688">
        <v>381809</v>
      </c>
      <c r="DM36" s="680"/>
      <c r="DN36" s="680"/>
      <c r="DO36" s="680"/>
      <c r="DP36" s="680"/>
      <c r="DQ36" s="680"/>
      <c r="DR36" s="680"/>
      <c r="DS36" s="680"/>
      <c r="DT36" s="680"/>
      <c r="DU36" s="680"/>
      <c r="DV36" s="681"/>
      <c r="DW36" s="684">
        <v>12</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176002</v>
      </c>
      <c r="S37" s="680"/>
      <c r="T37" s="680"/>
      <c r="U37" s="680"/>
      <c r="V37" s="680"/>
      <c r="W37" s="680"/>
      <c r="X37" s="680"/>
      <c r="Y37" s="681"/>
      <c r="Z37" s="682">
        <v>3.4</v>
      </c>
      <c r="AA37" s="682"/>
      <c r="AB37" s="682"/>
      <c r="AC37" s="682"/>
      <c r="AD37" s="683" t="s">
        <v>230</v>
      </c>
      <c r="AE37" s="683"/>
      <c r="AF37" s="683"/>
      <c r="AG37" s="683"/>
      <c r="AH37" s="683"/>
      <c r="AI37" s="683"/>
      <c r="AJ37" s="683"/>
      <c r="AK37" s="683"/>
      <c r="AL37" s="684" t="s">
        <v>230</v>
      </c>
      <c r="AM37" s="685"/>
      <c r="AN37" s="685"/>
      <c r="AO37" s="686"/>
      <c r="AQ37" s="756" t="s">
        <v>336</v>
      </c>
      <c r="AR37" s="757"/>
      <c r="AS37" s="757"/>
      <c r="AT37" s="757"/>
      <c r="AU37" s="757"/>
      <c r="AV37" s="757"/>
      <c r="AW37" s="757"/>
      <c r="AX37" s="757"/>
      <c r="AY37" s="758"/>
      <c r="AZ37" s="679">
        <v>2768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1338</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260867</v>
      </c>
      <c r="CS37" s="715"/>
      <c r="CT37" s="715"/>
      <c r="CU37" s="715"/>
      <c r="CV37" s="715"/>
      <c r="CW37" s="715"/>
      <c r="CX37" s="715"/>
      <c r="CY37" s="716"/>
      <c r="CZ37" s="684">
        <v>5.3</v>
      </c>
      <c r="DA37" s="713"/>
      <c r="DB37" s="713"/>
      <c r="DC37" s="717"/>
      <c r="DD37" s="688">
        <v>212753</v>
      </c>
      <c r="DE37" s="715"/>
      <c r="DF37" s="715"/>
      <c r="DG37" s="715"/>
      <c r="DH37" s="715"/>
      <c r="DI37" s="715"/>
      <c r="DJ37" s="715"/>
      <c r="DK37" s="716"/>
      <c r="DL37" s="688">
        <v>186631</v>
      </c>
      <c r="DM37" s="715"/>
      <c r="DN37" s="715"/>
      <c r="DO37" s="715"/>
      <c r="DP37" s="715"/>
      <c r="DQ37" s="715"/>
      <c r="DR37" s="715"/>
      <c r="DS37" s="715"/>
      <c r="DT37" s="715"/>
      <c r="DU37" s="715"/>
      <c r="DV37" s="716"/>
      <c r="DW37" s="684">
        <v>5.9</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5163629</v>
      </c>
      <c r="S38" s="760"/>
      <c r="T38" s="760"/>
      <c r="U38" s="760"/>
      <c r="V38" s="760"/>
      <c r="W38" s="760"/>
      <c r="X38" s="760"/>
      <c r="Y38" s="761"/>
      <c r="Z38" s="762">
        <v>100</v>
      </c>
      <c r="AA38" s="762"/>
      <c r="AB38" s="762"/>
      <c r="AC38" s="762"/>
      <c r="AD38" s="763">
        <v>3011090</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128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2223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744162</v>
      </c>
      <c r="CS38" s="680"/>
      <c r="CT38" s="680"/>
      <c r="CU38" s="680"/>
      <c r="CV38" s="680"/>
      <c r="CW38" s="680"/>
      <c r="CX38" s="680"/>
      <c r="CY38" s="681"/>
      <c r="CZ38" s="684">
        <v>15.2</v>
      </c>
      <c r="DA38" s="713"/>
      <c r="DB38" s="713"/>
      <c r="DC38" s="717"/>
      <c r="DD38" s="688">
        <v>679338</v>
      </c>
      <c r="DE38" s="680"/>
      <c r="DF38" s="680"/>
      <c r="DG38" s="680"/>
      <c r="DH38" s="680"/>
      <c r="DI38" s="680"/>
      <c r="DJ38" s="680"/>
      <c r="DK38" s="681"/>
      <c r="DL38" s="688">
        <v>580218</v>
      </c>
      <c r="DM38" s="680"/>
      <c r="DN38" s="680"/>
      <c r="DO38" s="680"/>
      <c r="DP38" s="680"/>
      <c r="DQ38" s="680"/>
      <c r="DR38" s="680"/>
      <c r="DS38" s="680"/>
      <c r="DT38" s="680"/>
      <c r="DU38" s="680"/>
      <c r="DV38" s="681"/>
      <c r="DW38" s="684">
        <v>18.2</v>
      </c>
      <c r="DX38" s="713"/>
      <c r="DY38" s="713"/>
      <c r="DZ38" s="713"/>
      <c r="EA38" s="713"/>
      <c r="EB38" s="713"/>
      <c r="EC38" s="714"/>
    </row>
    <row r="39" spans="2:133" ht="11.25" customHeight="1">
      <c r="AQ39" s="756" t="s">
        <v>343</v>
      </c>
      <c r="AR39" s="757"/>
      <c r="AS39" s="757"/>
      <c r="AT39" s="757"/>
      <c r="AU39" s="757"/>
      <c r="AV39" s="757"/>
      <c r="AW39" s="757"/>
      <c r="AX39" s="757"/>
      <c r="AY39" s="758"/>
      <c r="AZ39" s="679" t="s">
        <v>128</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87</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446074</v>
      </c>
      <c r="CS39" s="715"/>
      <c r="CT39" s="715"/>
      <c r="CU39" s="715"/>
      <c r="CV39" s="715"/>
      <c r="CW39" s="715"/>
      <c r="CX39" s="715"/>
      <c r="CY39" s="716"/>
      <c r="CZ39" s="684">
        <v>9.1</v>
      </c>
      <c r="DA39" s="713"/>
      <c r="DB39" s="713"/>
      <c r="DC39" s="717"/>
      <c r="DD39" s="688">
        <v>199901</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347</v>
      </c>
      <c r="AR40" s="757"/>
      <c r="AS40" s="757"/>
      <c r="AT40" s="757"/>
      <c r="AU40" s="757"/>
      <c r="AV40" s="757"/>
      <c r="AW40" s="757"/>
      <c r="AX40" s="757"/>
      <c r="AY40" s="758"/>
      <c r="AZ40" s="679">
        <v>78202</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128</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11000</v>
      </c>
      <c r="CS40" s="680"/>
      <c r="CT40" s="680"/>
      <c r="CU40" s="680"/>
      <c r="CV40" s="680"/>
      <c r="CW40" s="680"/>
      <c r="CX40" s="680"/>
      <c r="CY40" s="681"/>
      <c r="CZ40" s="684">
        <v>0.2</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350</v>
      </c>
      <c r="AR41" s="767"/>
      <c r="AS41" s="767"/>
      <c r="AT41" s="767"/>
      <c r="AU41" s="767"/>
      <c r="AV41" s="767"/>
      <c r="AW41" s="767"/>
      <c r="AX41" s="767"/>
      <c r="AY41" s="768"/>
      <c r="AZ41" s="759">
        <v>299394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299</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609882</v>
      </c>
      <c r="CS42" s="680"/>
      <c r="CT42" s="680"/>
      <c r="CU42" s="680"/>
      <c r="CV42" s="680"/>
      <c r="CW42" s="680"/>
      <c r="CX42" s="680"/>
      <c r="CY42" s="681"/>
      <c r="CZ42" s="684">
        <v>12.5</v>
      </c>
      <c r="DA42" s="685"/>
      <c r="DB42" s="685"/>
      <c r="DC42" s="780"/>
      <c r="DD42" s="688">
        <v>204691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14662</v>
      </c>
      <c r="CS43" s="715"/>
      <c r="CT43" s="715"/>
      <c r="CU43" s="715"/>
      <c r="CV43" s="715"/>
      <c r="CW43" s="715"/>
      <c r="CX43" s="715"/>
      <c r="CY43" s="716"/>
      <c r="CZ43" s="684">
        <v>0.3</v>
      </c>
      <c r="DA43" s="713"/>
      <c r="DB43" s="713"/>
      <c r="DC43" s="717"/>
      <c r="DD43" s="688">
        <v>14662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609882</v>
      </c>
      <c r="CS44" s="680"/>
      <c r="CT44" s="680"/>
      <c r="CU44" s="680"/>
      <c r="CV44" s="680"/>
      <c r="CW44" s="680"/>
      <c r="CX44" s="680"/>
      <c r="CY44" s="681"/>
      <c r="CZ44" s="684">
        <v>12.5</v>
      </c>
      <c r="DA44" s="685"/>
      <c r="DB44" s="685"/>
      <c r="DC44" s="780"/>
      <c r="DD44" s="688">
        <v>204691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178342</v>
      </c>
      <c r="CS45" s="715"/>
      <c r="CT45" s="715"/>
      <c r="CU45" s="715"/>
      <c r="CV45" s="715"/>
      <c r="CW45" s="715"/>
      <c r="CX45" s="715"/>
      <c r="CY45" s="716"/>
      <c r="CZ45" s="684">
        <v>3.7</v>
      </c>
      <c r="DA45" s="713"/>
      <c r="DB45" s="713"/>
      <c r="DC45" s="717"/>
      <c r="DD45" s="688">
        <v>11508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421958</v>
      </c>
      <c r="CS46" s="680"/>
      <c r="CT46" s="680"/>
      <c r="CU46" s="680"/>
      <c r="CV46" s="680"/>
      <c r="CW46" s="680"/>
      <c r="CX46" s="680"/>
      <c r="CY46" s="681"/>
      <c r="CZ46" s="684">
        <v>8.6</v>
      </c>
      <c r="DA46" s="685"/>
      <c r="DB46" s="685"/>
      <c r="DC46" s="780"/>
      <c r="DD46" s="688">
        <v>183601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4885997</v>
      </c>
      <c r="CS49" s="749"/>
      <c r="CT49" s="749"/>
      <c r="CU49" s="749"/>
      <c r="CV49" s="749"/>
      <c r="CW49" s="749"/>
      <c r="CX49" s="749"/>
      <c r="CY49" s="781"/>
      <c r="CZ49" s="764">
        <v>100</v>
      </c>
      <c r="DA49" s="782"/>
      <c r="DB49" s="782"/>
      <c r="DC49" s="783"/>
      <c r="DD49" s="784">
        <v>3309588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5m2JmXdZBShzs+pirSiIAxfzRljqlbzBcNLLHvYWxffkT1zS2c1QjyG+VlbHE6uwRAfhNXRHl1BbI/R0OiSSw==" saltValue="WOf6TRydpbJqiqVaeYY3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5169</v>
      </c>
      <c r="R7" s="815"/>
      <c r="S7" s="815"/>
      <c r="T7" s="815"/>
      <c r="U7" s="815"/>
      <c r="V7" s="815">
        <v>4891</v>
      </c>
      <c r="W7" s="815"/>
      <c r="X7" s="815"/>
      <c r="Y7" s="815"/>
      <c r="Z7" s="815"/>
      <c r="AA7" s="815">
        <v>278</v>
      </c>
      <c r="AB7" s="815"/>
      <c r="AC7" s="815"/>
      <c r="AD7" s="815"/>
      <c r="AE7" s="816"/>
      <c r="AF7" s="817">
        <v>220</v>
      </c>
      <c r="AG7" s="818"/>
      <c r="AH7" s="818"/>
      <c r="AI7" s="818"/>
      <c r="AJ7" s="819"/>
      <c r="AK7" s="854">
        <v>303</v>
      </c>
      <c r="AL7" s="855"/>
      <c r="AM7" s="855"/>
      <c r="AN7" s="855"/>
      <c r="AO7" s="855"/>
      <c r="AP7" s="855">
        <v>3822</v>
      </c>
      <c r="AQ7" s="855"/>
      <c r="AR7" s="855"/>
      <c r="AS7" s="855"/>
      <c r="AT7" s="855"/>
      <c r="AU7" s="856" t="s">
        <v>573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5169</v>
      </c>
      <c r="R23" s="874"/>
      <c r="S23" s="874"/>
      <c r="T23" s="874"/>
      <c r="U23" s="874"/>
      <c r="V23" s="874">
        <v>4891</v>
      </c>
      <c r="W23" s="874"/>
      <c r="X23" s="874"/>
      <c r="Y23" s="874"/>
      <c r="Z23" s="874"/>
      <c r="AA23" s="874">
        <v>278</v>
      </c>
      <c r="AB23" s="874"/>
      <c r="AC23" s="874"/>
      <c r="AD23" s="874"/>
      <c r="AE23" s="875"/>
      <c r="AF23" s="876">
        <v>220</v>
      </c>
      <c r="AG23" s="874"/>
      <c r="AH23" s="874"/>
      <c r="AI23" s="874"/>
      <c r="AJ23" s="877"/>
      <c r="AK23" s="878"/>
      <c r="AL23" s="879"/>
      <c r="AM23" s="879"/>
      <c r="AN23" s="879"/>
      <c r="AO23" s="879"/>
      <c r="AP23" s="874">
        <v>3822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401</v>
      </c>
      <c r="C28" s="812"/>
      <c r="D28" s="812"/>
      <c r="E28" s="812"/>
      <c r="F28" s="812"/>
      <c r="G28" s="812"/>
      <c r="H28" s="812"/>
      <c r="I28" s="812"/>
      <c r="J28" s="812"/>
      <c r="K28" s="812"/>
      <c r="L28" s="812"/>
      <c r="M28" s="812"/>
      <c r="N28" s="812"/>
      <c r="O28" s="812"/>
      <c r="P28" s="813"/>
      <c r="Q28" s="902">
        <v>1061</v>
      </c>
      <c r="R28" s="903"/>
      <c r="S28" s="903"/>
      <c r="T28" s="903"/>
      <c r="U28" s="903"/>
      <c r="V28" s="903">
        <v>1038</v>
      </c>
      <c r="W28" s="903"/>
      <c r="X28" s="903"/>
      <c r="Y28" s="903"/>
      <c r="Z28" s="903"/>
      <c r="AA28" s="903">
        <v>23</v>
      </c>
      <c r="AB28" s="903"/>
      <c r="AC28" s="903"/>
      <c r="AD28" s="903"/>
      <c r="AE28" s="904"/>
      <c r="AF28" s="905">
        <v>23</v>
      </c>
      <c r="AG28" s="903"/>
      <c r="AH28" s="903"/>
      <c r="AI28" s="903"/>
      <c r="AJ28" s="906"/>
      <c r="AK28" s="907">
        <v>78</v>
      </c>
      <c r="AL28" s="898"/>
      <c r="AM28" s="898"/>
      <c r="AN28" s="898"/>
      <c r="AO28" s="898"/>
      <c r="AP28" s="898" t="s">
        <v>574</v>
      </c>
      <c r="AQ28" s="898"/>
      <c r="AR28" s="898"/>
      <c r="AS28" s="898"/>
      <c r="AT28" s="898"/>
      <c r="AU28" s="898" t="s">
        <v>574</v>
      </c>
      <c r="AV28" s="898"/>
      <c r="AW28" s="898"/>
      <c r="AX28" s="898"/>
      <c r="AY28" s="898"/>
      <c r="AZ28" s="899" t="s">
        <v>574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402</v>
      </c>
      <c r="C29" s="836"/>
      <c r="D29" s="836"/>
      <c r="E29" s="836"/>
      <c r="F29" s="836"/>
      <c r="G29" s="836"/>
      <c r="H29" s="836"/>
      <c r="I29" s="836"/>
      <c r="J29" s="836"/>
      <c r="K29" s="836"/>
      <c r="L29" s="836"/>
      <c r="M29" s="836"/>
      <c r="N29" s="836"/>
      <c r="O29" s="836"/>
      <c r="P29" s="837"/>
      <c r="Q29" s="838">
        <v>901</v>
      </c>
      <c r="R29" s="839"/>
      <c r="S29" s="839"/>
      <c r="T29" s="839"/>
      <c r="U29" s="839"/>
      <c r="V29" s="839">
        <v>867</v>
      </c>
      <c r="W29" s="839"/>
      <c r="X29" s="839"/>
      <c r="Y29" s="839"/>
      <c r="Z29" s="839"/>
      <c r="AA29" s="839">
        <v>34</v>
      </c>
      <c r="AB29" s="839"/>
      <c r="AC29" s="839"/>
      <c r="AD29" s="839"/>
      <c r="AE29" s="840"/>
      <c r="AF29" s="841">
        <v>34</v>
      </c>
      <c r="AG29" s="842"/>
      <c r="AH29" s="842"/>
      <c r="AI29" s="842"/>
      <c r="AJ29" s="843"/>
      <c r="AK29" s="910">
        <v>139</v>
      </c>
      <c r="AL29" s="911"/>
      <c r="AM29" s="911"/>
      <c r="AN29" s="911"/>
      <c r="AO29" s="911"/>
      <c r="AP29" s="911" t="s">
        <v>574</v>
      </c>
      <c r="AQ29" s="911"/>
      <c r="AR29" s="911"/>
      <c r="AS29" s="911"/>
      <c r="AT29" s="911"/>
      <c r="AU29" s="911" t="s">
        <v>574</v>
      </c>
      <c r="AV29" s="911"/>
      <c r="AW29" s="911"/>
      <c r="AX29" s="911"/>
      <c r="AY29" s="911"/>
      <c r="AZ29" s="912" t="s">
        <v>574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403</v>
      </c>
      <c r="C30" s="836"/>
      <c r="D30" s="836"/>
      <c r="E30" s="836"/>
      <c r="F30" s="836"/>
      <c r="G30" s="836"/>
      <c r="H30" s="836"/>
      <c r="I30" s="836"/>
      <c r="J30" s="836"/>
      <c r="K30" s="836"/>
      <c r="L30" s="836"/>
      <c r="M30" s="836"/>
      <c r="N30" s="836"/>
      <c r="O30" s="836"/>
      <c r="P30" s="837"/>
      <c r="Q30" s="838">
        <v>134</v>
      </c>
      <c r="R30" s="839"/>
      <c r="S30" s="839"/>
      <c r="T30" s="839"/>
      <c r="U30" s="839"/>
      <c r="V30" s="839">
        <v>132</v>
      </c>
      <c r="W30" s="839"/>
      <c r="X30" s="839"/>
      <c r="Y30" s="839"/>
      <c r="Z30" s="839"/>
      <c r="AA30" s="839">
        <v>2</v>
      </c>
      <c r="AB30" s="839"/>
      <c r="AC30" s="839"/>
      <c r="AD30" s="839"/>
      <c r="AE30" s="840"/>
      <c r="AF30" s="841">
        <v>2</v>
      </c>
      <c r="AG30" s="842"/>
      <c r="AH30" s="842"/>
      <c r="AI30" s="842"/>
      <c r="AJ30" s="843"/>
      <c r="AK30" s="910">
        <v>35</v>
      </c>
      <c r="AL30" s="911"/>
      <c r="AM30" s="911"/>
      <c r="AN30" s="911"/>
      <c r="AO30" s="911"/>
      <c r="AP30" s="911" t="s">
        <v>574</v>
      </c>
      <c r="AQ30" s="911"/>
      <c r="AR30" s="911"/>
      <c r="AS30" s="911"/>
      <c r="AT30" s="911"/>
      <c r="AU30" s="911" t="s">
        <v>574</v>
      </c>
      <c r="AV30" s="911"/>
      <c r="AW30" s="911"/>
      <c r="AX30" s="911"/>
      <c r="AY30" s="911"/>
      <c r="AZ30" s="912" t="s">
        <v>574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404</v>
      </c>
      <c r="C31" s="836"/>
      <c r="D31" s="836"/>
      <c r="E31" s="836"/>
      <c r="F31" s="836"/>
      <c r="G31" s="836"/>
      <c r="H31" s="836"/>
      <c r="I31" s="836"/>
      <c r="J31" s="836"/>
      <c r="K31" s="836"/>
      <c r="L31" s="836"/>
      <c r="M31" s="836"/>
      <c r="N31" s="836"/>
      <c r="O31" s="836"/>
      <c r="P31" s="837"/>
      <c r="Q31" s="838">
        <v>242</v>
      </c>
      <c r="R31" s="839"/>
      <c r="S31" s="839"/>
      <c r="T31" s="839"/>
      <c r="U31" s="839"/>
      <c r="V31" s="839">
        <v>231</v>
      </c>
      <c r="W31" s="839"/>
      <c r="X31" s="839"/>
      <c r="Y31" s="839"/>
      <c r="Z31" s="839"/>
      <c r="AA31" s="839">
        <v>11</v>
      </c>
      <c r="AB31" s="839"/>
      <c r="AC31" s="839"/>
      <c r="AD31" s="839"/>
      <c r="AE31" s="840"/>
      <c r="AF31" s="841">
        <v>445</v>
      </c>
      <c r="AG31" s="842"/>
      <c r="AH31" s="842"/>
      <c r="AI31" s="842"/>
      <c r="AJ31" s="843"/>
      <c r="AK31" s="910">
        <v>3</v>
      </c>
      <c r="AL31" s="911"/>
      <c r="AM31" s="911"/>
      <c r="AN31" s="911"/>
      <c r="AO31" s="911"/>
      <c r="AP31" s="911">
        <v>357</v>
      </c>
      <c r="AQ31" s="911"/>
      <c r="AR31" s="911"/>
      <c r="AS31" s="911"/>
      <c r="AT31" s="911"/>
      <c r="AU31" s="911" t="s">
        <v>574</v>
      </c>
      <c r="AV31" s="911"/>
      <c r="AW31" s="911"/>
      <c r="AX31" s="911"/>
      <c r="AY31" s="911"/>
      <c r="AZ31" s="912" t="s">
        <v>574</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406</v>
      </c>
      <c r="C32" s="836"/>
      <c r="D32" s="836"/>
      <c r="E32" s="836"/>
      <c r="F32" s="836"/>
      <c r="G32" s="836"/>
      <c r="H32" s="836"/>
      <c r="I32" s="836"/>
      <c r="J32" s="836"/>
      <c r="K32" s="836"/>
      <c r="L32" s="836"/>
      <c r="M32" s="836"/>
      <c r="N32" s="836"/>
      <c r="O32" s="836"/>
      <c r="P32" s="837"/>
      <c r="Q32" s="838">
        <v>593</v>
      </c>
      <c r="R32" s="839"/>
      <c r="S32" s="839"/>
      <c r="T32" s="839"/>
      <c r="U32" s="839"/>
      <c r="V32" s="839">
        <v>580</v>
      </c>
      <c r="W32" s="839"/>
      <c r="X32" s="839"/>
      <c r="Y32" s="839"/>
      <c r="Z32" s="839"/>
      <c r="AA32" s="839">
        <v>13</v>
      </c>
      <c r="AB32" s="839"/>
      <c r="AC32" s="839"/>
      <c r="AD32" s="839"/>
      <c r="AE32" s="840"/>
      <c r="AF32" s="841">
        <v>13</v>
      </c>
      <c r="AG32" s="842"/>
      <c r="AH32" s="842"/>
      <c r="AI32" s="842"/>
      <c r="AJ32" s="843"/>
      <c r="AK32" s="910">
        <v>349</v>
      </c>
      <c r="AL32" s="911"/>
      <c r="AM32" s="911"/>
      <c r="AN32" s="911"/>
      <c r="AO32" s="911"/>
      <c r="AP32" s="911">
        <v>3830</v>
      </c>
      <c r="AQ32" s="911"/>
      <c r="AR32" s="911"/>
      <c r="AS32" s="911"/>
      <c r="AT32" s="911"/>
      <c r="AU32" s="911">
        <v>3566</v>
      </c>
      <c r="AV32" s="911"/>
      <c r="AW32" s="911"/>
      <c r="AX32" s="911"/>
      <c r="AY32" s="911"/>
      <c r="AZ32" s="912" t="s">
        <v>574</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408</v>
      </c>
      <c r="C33" s="836"/>
      <c r="D33" s="836"/>
      <c r="E33" s="836"/>
      <c r="F33" s="836"/>
      <c r="G33" s="836"/>
      <c r="H33" s="836"/>
      <c r="I33" s="836"/>
      <c r="J33" s="836"/>
      <c r="K33" s="836"/>
      <c r="L33" s="836"/>
      <c r="M33" s="836"/>
      <c r="N33" s="836"/>
      <c r="O33" s="836"/>
      <c r="P33" s="837"/>
      <c r="Q33" s="838">
        <v>36</v>
      </c>
      <c r="R33" s="839"/>
      <c r="S33" s="839"/>
      <c r="T33" s="839"/>
      <c r="U33" s="839"/>
      <c r="V33" s="839">
        <v>34</v>
      </c>
      <c r="W33" s="839"/>
      <c r="X33" s="839"/>
      <c r="Y33" s="839"/>
      <c r="Z33" s="839"/>
      <c r="AA33" s="839">
        <v>2</v>
      </c>
      <c r="AB33" s="839"/>
      <c r="AC33" s="839"/>
      <c r="AD33" s="839"/>
      <c r="AE33" s="840"/>
      <c r="AF33" s="841">
        <v>2</v>
      </c>
      <c r="AG33" s="842"/>
      <c r="AH33" s="842"/>
      <c r="AI33" s="842"/>
      <c r="AJ33" s="843"/>
      <c r="AK33" s="910">
        <v>28</v>
      </c>
      <c r="AL33" s="911"/>
      <c r="AM33" s="911"/>
      <c r="AN33" s="911"/>
      <c r="AO33" s="911"/>
      <c r="AP33" s="911">
        <v>169</v>
      </c>
      <c r="AQ33" s="911"/>
      <c r="AR33" s="911"/>
      <c r="AS33" s="911"/>
      <c r="AT33" s="911"/>
      <c r="AU33" s="911">
        <v>169</v>
      </c>
      <c r="AV33" s="911"/>
      <c r="AW33" s="911"/>
      <c r="AX33" s="911"/>
      <c r="AY33" s="911"/>
      <c r="AZ33" s="912" t="s">
        <v>574</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519</v>
      </c>
      <c r="AG63" s="922"/>
      <c r="AH63" s="922"/>
      <c r="AI63" s="922"/>
      <c r="AJ63" s="923"/>
      <c r="AK63" s="924"/>
      <c r="AL63" s="919"/>
      <c r="AM63" s="919"/>
      <c r="AN63" s="919"/>
      <c r="AO63" s="919"/>
      <c r="AP63" s="922">
        <v>4356</v>
      </c>
      <c r="AQ63" s="922"/>
      <c r="AR63" s="922"/>
      <c r="AS63" s="922"/>
      <c r="AT63" s="922"/>
      <c r="AU63" s="922">
        <v>3735</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393</v>
      </c>
      <c r="R66" s="798"/>
      <c r="S66" s="798"/>
      <c r="T66" s="798"/>
      <c r="U66" s="799"/>
      <c r="V66" s="797" t="s">
        <v>394</v>
      </c>
      <c r="W66" s="798"/>
      <c r="X66" s="798"/>
      <c r="Y66" s="798"/>
      <c r="Z66" s="799"/>
      <c r="AA66" s="797" t="s">
        <v>395</v>
      </c>
      <c r="AB66" s="798"/>
      <c r="AC66" s="798"/>
      <c r="AD66" s="798"/>
      <c r="AE66" s="799"/>
      <c r="AF66" s="932" t="s">
        <v>413</v>
      </c>
      <c r="AG66" s="893"/>
      <c r="AH66" s="893"/>
      <c r="AI66" s="893"/>
      <c r="AJ66" s="933"/>
      <c r="AK66" s="797" t="s">
        <v>397</v>
      </c>
      <c r="AL66" s="821"/>
      <c r="AM66" s="821"/>
      <c r="AN66" s="821"/>
      <c r="AO66" s="822"/>
      <c r="AP66" s="797" t="s">
        <v>414</v>
      </c>
      <c r="AQ66" s="798"/>
      <c r="AR66" s="798"/>
      <c r="AS66" s="798"/>
      <c r="AT66" s="799"/>
      <c r="AU66" s="797" t="s">
        <v>415</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5372</v>
      </c>
      <c r="R68" s="946"/>
      <c r="S68" s="946"/>
      <c r="T68" s="946"/>
      <c r="U68" s="946"/>
      <c r="V68" s="946">
        <v>5270</v>
      </c>
      <c r="W68" s="946"/>
      <c r="X68" s="946"/>
      <c r="Y68" s="946"/>
      <c r="Z68" s="946"/>
      <c r="AA68" s="946">
        <v>101</v>
      </c>
      <c r="AB68" s="946"/>
      <c r="AC68" s="946"/>
      <c r="AD68" s="946"/>
      <c r="AE68" s="946"/>
      <c r="AF68" s="946">
        <v>98</v>
      </c>
      <c r="AG68" s="946"/>
      <c r="AH68" s="946"/>
      <c r="AI68" s="946"/>
      <c r="AJ68" s="946"/>
      <c r="AK68" s="946">
        <v>433</v>
      </c>
      <c r="AL68" s="946"/>
      <c r="AM68" s="946"/>
      <c r="AN68" s="946"/>
      <c r="AO68" s="946"/>
      <c r="AP68" s="946">
        <v>2524</v>
      </c>
      <c r="AQ68" s="946"/>
      <c r="AR68" s="946"/>
      <c r="AS68" s="946"/>
      <c r="AT68" s="946"/>
      <c r="AU68" s="946">
        <v>132</v>
      </c>
      <c r="AV68" s="946"/>
      <c r="AW68" s="946"/>
      <c r="AX68" s="946"/>
      <c r="AY68" s="946"/>
      <c r="AZ68" s="947" t="s">
        <v>585</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2981</v>
      </c>
      <c r="R69" s="911"/>
      <c r="S69" s="911"/>
      <c r="T69" s="911"/>
      <c r="U69" s="911"/>
      <c r="V69" s="911">
        <v>2845</v>
      </c>
      <c r="W69" s="911"/>
      <c r="X69" s="911"/>
      <c r="Y69" s="911"/>
      <c r="Z69" s="911"/>
      <c r="AA69" s="911">
        <v>136</v>
      </c>
      <c r="AB69" s="911"/>
      <c r="AC69" s="911"/>
      <c r="AD69" s="911"/>
      <c r="AE69" s="911"/>
      <c r="AF69" s="911">
        <v>136</v>
      </c>
      <c r="AG69" s="911"/>
      <c r="AH69" s="911"/>
      <c r="AI69" s="911"/>
      <c r="AJ69" s="911"/>
      <c r="AK69" s="911">
        <v>100</v>
      </c>
      <c r="AL69" s="911"/>
      <c r="AM69" s="911"/>
      <c r="AN69" s="911"/>
      <c r="AO69" s="911"/>
      <c r="AP69" s="911">
        <v>640</v>
      </c>
      <c r="AQ69" s="911"/>
      <c r="AR69" s="911"/>
      <c r="AS69" s="911"/>
      <c r="AT69" s="911"/>
      <c r="AU69" s="911">
        <v>39</v>
      </c>
      <c r="AV69" s="911"/>
      <c r="AW69" s="911"/>
      <c r="AX69" s="911"/>
      <c r="AY69" s="911"/>
      <c r="AZ69" s="957" t="s">
        <v>586</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577</v>
      </c>
      <c r="C70" s="954"/>
      <c r="D70" s="954"/>
      <c r="E70" s="954"/>
      <c r="F70" s="954"/>
      <c r="G70" s="954"/>
      <c r="H70" s="954"/>
      <c r="I70" s="954"/>
      <c r="J70" s="954"/>
      <c r="K70" s="954"/>
      <c r="L70" s="954"/>
      <c r="M70" s="954"/>
      <c r="N70" s="954"/>
      <c r="O70" s="954"/>
      <c r="P70" s="955"/>
      <c r="Q70" s="956">
        <v>67</v>
      </c>
      <c r="R70" s="911"/>
      <c r="S70" s="911"/>
      <c r="T70" s="911"/>
      <c r="U70" s="911"/>
      <c r="V70" s="911">
        <v>63</v>
      </c>
      <c r="W70" s="911"/>
      <c r="X70" s="911"/>
      <c r="Y70" s="911"/>
      <c r="Z70" s="911"/>
      <c r="AA70" s="911">
        <v>4</v>
      </c>
      <c r="AB70" s="911"/>
      <c r="AC70" s="911"/>
      <c r="AD70" s="911"/>
      <c r="AE70" s="911"/>
      <c r="AF70" s="911">
        <v>4</v>
      </c>
      <c r="AG70" s="911"/>
      <c r="AH70" s="911"/>
      <c r="AI70" s="911"/>
      <c r="AJ70" s="911"/>
      <c r="AK70" s="911" t="s">
        <v>574</v>
      </c>
      <c r="AL70" s="911"/>
      <c r="AM70" s="911"/>
      <c r="AN70" s="911"/>
      <c r="AO70" s="911"/>
      <c r="AP70" s="911" t="s">
        <v>574</v>
      </c>
      <c r="AQ70" s="911"/>
      <c r="AR70" s="911"/>
      <c r="AS70" s="911"/>
      <c r="AT70" s="911"/>
      <c r="AU70" s="911" t="s">
        <v>574</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578</v>
      </c>
      <c r="C71" s="954"/>
      <c r="D71" s="954"/>
      <c r="E71" s="954"/>
      <c r="F71" s="954"/>
      <c r="G71" s="954"/>
      <c r="H71" s="954"/>
      <c r="I71" s="954"/>
      <c r="J71" s="954"/>
      <c r="K71" s="954"/>
      <c r="L71" s="954"/>
      <c r="M71" s="954"/>
      <c r="N71" s="954"/>
      <c r="O71" s="954"/>
      <c r="P71" s="955"/>
      <c r="Q71" s="956">
        <v>7030</v>
      </c>
      <c r="R71" s="911"/>
      <c r="S71" s="911"/>
      <c r="T71" s="911"/>
      <c r="U71" s="911"/>
      <c r="V71" s="911">
        <v>6979</v>
      </c>
      <c r="W71" s="911"/>
      <c r="X71" s="911"/>
      <c r="Y71" s="911"/>
      <c r="Z71" s="911"/>
      <c r="AA71" s="911">
        <v>51</v>
      </c>
      <c r="AB71" s="911"/>
      <c r="AC71" s="911"/>
      <c r="AD71" s="911"/>
      <c r="AE71" s="911"/>
      <c r="AF71" s="911">
        <v>51</v>
      </c>
      <c r="AG71" s="911"/>
      <c r="AH71" s="911"/>
      <c r="AI71" s="911"/>
      <c r="AJ71" s="911"/>
      <c r="AK71" s="911" t="s">
        <v>574</v>
      </c>
      <c r="AL71" s="911"/>
      <c r="AM71" s="911"/>
      <c r="AN71" s="911"/>
      <c r="AO71" s="911"/>
      <c r="AP71" s="911" t="s">
        <v>574</v>
      </c>
      <c r="AQ71" s="911"/>
      <c r="AR71" s="911"/>
      <c r="AS71" s="911"/>
      <c r="AT71" s="911"/>
      <c r="AU71" s="911" t="s">
        <v>574</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579</v>
      </c>
      <c r="C72" s="954"/>
      <c r="D72" s="954"/>
      <c r="E72" s="954"/>
      <c r="F72" s="954"/>
      <c r="G72" s="954"/>
      <c r="H72" s="954"/>
      <c r="I72" s="954"/>
      <c r="J72" s="954"/>
      <c r="K72" s="954"/>
      <c r="L72" s="954"/>
      <c r="M72" s="954"/>
      <c r="N72" s="954"/>
      <c r="O72" s="954"/>
      <c r="P72" s="955"/>
      <c r="Q72" s="956">
        <v>254</v>
      </c>
      <c r="R72" s="911"/>
      <c r="S72" s="911"/>
      <c r="T72" s="911"/>
      <c r="U72" s="911"/>
      <c r="V72" s="911">
        <v>245</v>
      </c>
      <c r="W72" s="911"/>
      <c r="X72" s="911"/>
      <c r="Y72" s="911"/>
      <c r="Z72" s="911"/>
      <c r="AA72" s="911">
        <v>10</v>
      </c>
      <c r="AB72" s="911"/>
      <c r="AC72" s="911"/>
      <c r="AD72" s="911"/>
      <c r="AE72" s="911"/>
      <c r="AF72" s="911">
        <v>10</v>
      </c>
      <c r="AG72" s="911"/>
      <c r="AH72" s="911"/>
      <c r="AI72" s="911"/>
      <c r="AJ72" s="911"/>
      <c r="AK72" s="911" t="s">
        <v>574</v>
      </c>
      <c r="AL72" s="911"/>
      <c r="AM72" s="911"/>
      <c r="AN72" s="911"/>
      <c r="AO72" s="911"/>
      <c r="AP72" s="911" t="s">
        <v>574</v>
      </c>
      <c r="AQ72" s="911"/>
      <c r="AR72" s="911"/>
      <c r="AS72" s="911"/>
      <c r="AT72" s="911"/>
      <c r="AU72" s="911" t="s">
        <v>574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580</v>
      </c>
      <c r="C73" s="954"/>
      <c r="D73" s="954"/>
      <c r="E73" s="954"/>
      <c r="F73" s="954"/>
      <c r="G73" s="954"/>
      <c r="H73" s="954"/>
      <c r="I73" s="954"/>
      <c r="J73" s="954"/>
      <c r="K73" s="954"/>
      <c r="L73" s="954"/>
      <c r="M73" s="954"/>
      <c r="N73" s="954"/>
      <c r="O73" s="954"/>
      <c r="P73" s="955"/>
      <c r="Q73" s="956">
        <v>257193</v>
      </c>
      <c r="R73" s="911"/>
      <c r="S73" s="911"/>
      <c r="T73" s="911"/>
      <c r="U73" s="911"/>
      <c r="V73" s="911">
        <v>247302</v>
      </c>
      <c r="W73" s="911"/>
      <c r="X73" s="911"/>
      <c r="Y73" s="911"/>
      <c r="Z73" s="911"/>
      <c r="AA73" s="911">
        <v>9891</v>
      </c>
      <c r="AB73" s="911"/>
      <c r="AC73" s="911"/>
      <c r="AD73" s="911"/>
      <c r="AE73" s="911"/>
      <c r="AF73" s="911">
        <v>9891</v>
      </c>
      <c r="AG73" s="911"/>
      <c r="AH73" s="911"/>
      <c r="AI73" s="911"/>
      <c r="AJ73" s="911"/>
      <c r="AK73" s="911" t="s">
        <v>574</v>
      </c>
      <c r="AL73" s="911"/>
      <c r="AM73" s="911"/>
      <c r="AN73" s="911"/>
      <c r="AO73" s="911"/>
      <c r="AP73" s="911" t="s">
        <v>574</v>
      </c>
      <c r="AQ73" s="911"/>
      <c r="AR73" s="911"/>
      <c r="AS73" s="911"/>
      <c r="AT73" s="911"/>
      <c r="AU73" s="911" t="s">
        <v>574</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581</v>
      </c>
      <c r="C74" s="954"/>
      <c r="D74" s="954"/>
      <c r="E74" s="954"/>
      <c r="F74" s="954"/>
      <c r="G74" s="954"/>
      <c r="H74" s="954"/>
      <c r="I74" s="954"/>
      <c r="J74" s="954"/>
      <c r="K74" s="954"/>
      <c r="L74" s="954"/>
      <c r="M74" s="954"/>
      <c r="N74" s="954"/>
      <c r="O74" s="954"/>
      <c r="P74" s="955"/>
      <c r="Q74" s="956">
        <v>43</v>
      </c>
      <c r="R74" s="911"/>
      <c r="S74" s="911"/>
      <c r="T74" s="911"/>
      <c r="U74" s="911"/>
      <c r="V74" s="911">
        <v>37</v>
      </c>
      <c r="W74" s="911"/>
      <c r="X74" s="911"/>
      <c r="Y74" s="911"/>
      <c r="Z74" s="911"/>
      <c r="AA74" s="911">
        <v>6</v>
      </c>
      <c r="AB74" s="911"/>
      <c r="AC74" s="911"/>
      <c r="AD74" s="911"/>
      <c r="AE74" s="911"/>
      <c r="AF74" s="911">
        <v>6</v>
      </c>
      <c r="AG74" s="911"/>
      <c r="AH74" s="911"/>
      <c r="AI74" s="911"/>
      <c r="AJ74" s="911"/>
      <c r="AK74" s="911" t="s">
        <v>574</v>
      </c>
      <c r="AL74" s="911"/>
      <c r="AM74" s="911"/>
      <c r="AN74" s="911"/>
      <c r="AO74" s="911"/>
      <c r="AP74" s="911" t="s">
        <v>574</v>
      </c>
      <c r="AQ74" s="911"/>
      <c r="AR74" s="911"/>
      <c r="AS74" s="911"/>
      <c r="AT74" s="911"/>
      <c r="AU74" s="911" t="s">
        <v>574</v>
      </c>
      <c r="AV74" s="911"/>
      <c r="AW74" s="911"/>
      <c r="AX74" s="911"/>
      <c r="AY74" s="911"/>
      <c r="AZ74" s="957" t="s">
        <v>583</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582</v>
      </c>
      <c r="C75" s="954"/>
      <c r="D75" s="954"/>
      <c r="E75" s="954"/>
      <c r="F75" s="954"/>
      <c r="G75" s="954"/>
      <c r="H75" s="954"/>
      <c r="I75" s="954"/>
      <c r="J75" s="954"/>
      <c r="K75" s="954"/>
      <c r="L75" s="954"/>
      <c r="M75" s="954"/>
      <c r="N75" s="954"/>
      <c r="O75" s="954"/>
      <c r="P75" s="955"/>
      <c r="Q75" s="959">
        <v>455</v>
      </c>
      <c r="R75" s="960"/>
      <c r="S75" s="960"/>
      <c r="T75" s="960"/>
      <c r="U75" s="910"/>
      <c r="V75" s="961">
        <v>454</v>
      </c>
      <c r="W75" s="960"/>
      <c r="X75" s="960"/>
      <c r="Y75" s="960"/>
      <c r="Z75" s="910"/>
      <c r="AA75" s="961">
        <v>1</v>
      </c>
      <c r="AB75" s="960"/>
      <c r="AC75" s="960"/>
      <c r="AD75" s="960"/>
      <c r="AE75" s="910"/>
      <c r="AF75" s="961">
        <v>596</v>
      </c>
      <c r="AG75" s="960"/>
      <c r="AH75" s="960"/>
      <c r="AI75" s="960"/>
      <c r="AJ75" s="910"/>
      <c r="AK75" s="961" t="s">
        <v>574</v>
      </c>
      <c r="AL75" s="960"/>
      <c r="AM75" s="960"/>
      <c r="AN75" s="960"/>
      <c r="AO75" s="910"/>
      <c r="AP75" s="961" t="s">
        <v>574</v>
      </c>
      <c r="AQ75" s="960"/>
      <c r="AR75" s="960"/>
      <c r="AS75" s="960"/>
      <c r="AT75" s="910"/>
      <c r="AU75" s="961" t="s">
        <v>574</v>
      </c>
      <c r="AV75" s="960"/>
      <c r="AW75" s="960"/>
      <c r="AX75" s="960"/>
      <c r="AY75" s="910"/>
      <c r="AZ75" s="957" t="s">
        <v>584</v>
      </c>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10792</v>
      </c>
      <c r="AG88" s="922"/>
      <c r="AH88" s="922"/>
      <c r="AI88" s="922"/>
      <c r="AJ88" s="922"/>
      <c r="AK88" s="919"/>
      <c r="AL88" s="919"/>
      <c r="AM88" s="919"/>
      <c r="AN88" s="919"/>
      <c r="AO88" s="919"/>
      <c r="AP88" s="922">
        <v>3164</v>
      </c>
      <c r="AQ88" s="922"/>
      <c r="AR88" s="922"/>
      <c r="AS88" s="922"/>
      <c r="AT88" s="922"/>
      <c r="AU88" s="922">
        <v>171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307</v>
      </c>
      <c r="AG109" s="975"/>
      <c r="AH109" s="975"/>
      <c r="AI109" s="975"/>
      <c r="AJ109" s="976"/>
      <c r="AK109" s="974" t="s">
        <v>306</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307</v>
      </c>
      <c r="BW109" s="975"/>
      <c r="BX109" s="975"/>
      <c r="BY109" s="975"/>
      <c r="BZ109" s="976"/>
      <c r="CA109" s="974" t="s">
        <v>306</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307</v>
      </c>
      <c r="DM109" s="975"/>
      <c r="DN109" s="975"/>
      <c r="DO109" s="975"/>
      <c r="DP109" s="976"/>
      <c r="DQ109" s="974" t="s">
        <v>306</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391447</v>
      </c>
      <c r="AB110" s="982"/>
      <c r="AC110" s="982"/>
      <c r="AD110" s="982"/>
      <c r="AE110" s="983"/>
      <c r="AF110" s="984">
        <v>386588</v>
      </c>
      <c r="AG110" s="982"/>
      <c r="AH110" s="982"/>
      <c r="AI110" s="982"/>
      <c r="AJ110" s="983"/>
      <c r="AK110" s="984">
        <v>356859</v>
      </c>
      <c r="AL110" s="982"/>
      <c r="AM110" s="982"/>
      <c r="AN110" s="982"/>
      <c r="AO110" s="983"/>
      <c r="AP110" s="985">
        <v>13.5</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3732980</v>
      </c>
      <c r="BR110" s="1017"/>
      <c r="BS110" s="1017"/>
      <c r="BT110" s="1017"/>
      <c r="BU110" s="1017"/>
      <c r="BV110" s="1017">
        <v>3779938</v>
      </c>
      <c r="BW110" s="1017"/>
      <c r="BX110" s="1017"/>
      <c r="BY110" s="1017"/>
      <c r="BZ110" s="1017"/>
      <c r="CA110" s="1017">
        <v>3822469</v>
      </c>
      <c r="CB110" s="1017"/>
      <c r="CC110" s="1017"/>
      <c r="CD110" s="1017"/>
      <c r="CE110" s="1017"/>
      <c r="CF110" s="1031">
        <v>144.1</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432</v>
      </c>
      <c r="DR110" s="1017"/>
      <c r="DS110" s="1017"/>
      <c r="DT110" s="1017"/>
      <c r="DU110" s="1017"/>
      <c r="DV110" s="1018" t="s">
        <v>390</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432</v>
      </c>
      <c r="AG111" s="1024"/>
      <c r="AH111" s="1024"/>
      <c r="AI111" s="1024"/>
      <c r="AJ111" s="1025"/>
      <c r="AK111" s="1026" t="s">
        <v>432</v>
      </c>
      <c r="AL111" s="1024"/>
      <c r="AM111" s="1024"/>
      <c r="AN111" s="1024"/>
      <c r="AO111" s="1025"/>
      <c r="AP111" s="1027" t="s">
        <v>432</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19554</v>
      </c>
      <c r="BR111" s="1010"/>
      <c r="BS111" s="1010"/>
      <c r="BT111" s="1010"/>
      <c r="BU111" s="1010"/>
      <c r="BV111" s="1010">
        <v>9870</v>
      </c>
      <c r="BW111" s="1010"/>
      <c r="BX111" s="1010"/>
      <c r="BY111" s="1010"/>
      <c r="BZ111" s="1010"/>
      <c r="CA111" s="1010" t="s">
        <v>128</v>
      </c>
      <c r="CB111" s="1010"/>
      <c r="CC111" s="1010"/>
      <c r="CD111" s="1010"/>
      <c r="CE111" s="1010"/>
      <c r="CF111" s="1004" t="s">
        <v>390</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432</v>
      </c>
      <c r="DM111" s="1010"/>
      <c r="DN111" s="1010"/>
      <c r="DO111" s="1010"/>
      <c r="DP111" s="1010"/>
      <c r="DQ111" s="1010" t="s">
        <v>390</v>
      </c>
      <c r="DR111" s="1010"/>
      <c r="DS111" s="1010"/>
      <c r="DT111" s="1010"/>
      <c r="DU111" s="1010"/>
      <c r="DV111" s="1011" t="s">
        <v>390</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390</v>
      </c>
      <c r="AL112" s="1049"/>
      <c r="AM112" s="1049"/>
      <c r="AN112" s="1049"/>
      <c r="AO112" s="1050"/>
      <c r="AP112" s="1052" t="s">
        <v>128</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4071220</v>
      </c>
      <c r="BR112" s="1010"/>
      <c r="BS112" s="1010"/>
      <c r="BT112" s="1010"/>
      <c r="BU112" s="1010"/>
      <c r="BV112" s="1010">
        <v>3930165</v>
      </c>
      <c r="BW112" s="1010"/>
      <c r="BX112" s="1010"/>
      <c r="BY112" s="1010"/>
      <c r="BZ112" s="1010"/>
      <c r="CA112" s="1010">
        <v>3734701</v>
      </c>
      <c r="CB112" s="1010"/>
      <c r="CC112" s="1010"/>
      <c r="CD112" s="1010"/>
      <c r="CE112" s="1010"/>
      <c r="CF112" s="1004">
        <v>140.80000000000001</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9383</v>
      </c>
      <c r="DH112" s="1010"/>
      <c r="DI112" s="1010"/>
      <c r="DJ112" s="1010"/>
      <c r="DK112" s="1010"/>
      <c r="DL112" s="1010">
        <v>4736</v>
      </c>
      <c r="DM112" s="1010"/>
      <c r="DN112" s="1010"/>
      <c r="DO112" s="1010"/>
      <c r="DP112" s="1010"/>
      <c r="DQ112" s="1010" t="s">
        <v>128</v>
      </c>
      <c r="DR112" s="1010"/>
      <c r="DS112" s="1010"/>
      <c r="DT112" s="1010"/>
      <c r="DU112" s="1010"/>
      <c r="DV112" s="1011" t="s">
        <v>432</v>
      </c>
      <c r="DW112" s="1011"/>
      <c r="DX112" s="1011"/>
      <c r="DY112" s="1011"/>
      <c r="DZ112" s="1012"/>
    </row>
    <row r="113" spans="1:130" s="246" customFormat="1" ht="26.25" customHeight="1">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344348</v>
      </c>
      <c r="AB113" s="1024"/>
      <c r="AC113" s="1024"/>
      <c r="AD113" s="1024"/>
      <c r="AE113" s="1025"/>
      <c r="AF113" s="1026">
        <v>355756</v>
      </c>
      <c r="AG113" s="1024"/>
      <c r="AH113" s="1024"/>
      <c r="AI113" s="1024"/>
      <c r="AJ113" s="1025"/>
      <c r="AK113" s="1026">
        <v>358914</v>
      </c>
      <c r="AL113" s="1024"/>
      <c r="AM113" s="1024"/>
      <c r="AN113" s="1024"/>
      <c r="AO113" s="1025"/>
      <c r="AP113" s="1027">
        <v>13.5</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55270</v>
      </c>
      <c r="BR113" s="1010"/>
      <c r="BS113" s="1010"/>
      <c r="BT113" s="1010"/>
      <c r="BU113" s="1010"/>
      <c r="BV113" s="1010">
        <v>55785</v>
      </c>
      <c r="BW113" s="1010"/>
      <c r="BX113" s="1010"/>
      <c r="BY113" s="1010"/>
      <c r="BZ113" s="1010"/>
      <c r="CA113" s="1010">
        <v>170987</v>
      </c>
      <c r="CB113" s="1010"/>
      <c r="CC113" s="1010"/>
      <c r="CD113" s="1010"/>
      <c r="CE113" s="1010"/>
      <c r="CF113" s="1004">
        <v>6.4</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432</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14185</v>
      </c>
      <c r="AB114" s="1049"/>
      <c r="AC114" s="1049"/>
      <c r="AD114" s="1049"/>
      <c r="AE114" s="1050"/>
      <c r="AF114" s="1051">
        <v>13889</v>
      </c>
      <c r="AG114" s="1049"/>
      <c r="AH114" s="1049"/>
      <c r="AI114" s="1049"/>
      <c r="AJ114" s="1050"/>
      <c r="AK114" s="1051">
        <v>9135</v>
      </c>
      <c r="AL114" s="1049"/>
      <c r="AM114" s="1049"/>
      <c r="AN114" s="1049"/>
      <c r="AO114" s="1050"/>
      <c r="AP114" s="1052">
        <v>0.3</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164891</v>
      </c>
      <c r="BR114" s="1010"/>
      <c r="BS114" s="1010"/>
      <c r="BT114" s="1010"/>
      <c r="BU114" s="1010"/>
      <c r="BV114" s="1010">
        <v>90382</v>
      </c>
      <c r="BW114" s="1010"/>
      <c r="BX114" s="1010"/>
      <c r="BY114" s="1010"/>
      <c r="BZ114" s="1010"/>
      <c r="CA114" s="1010">
        <v>64304</v>
      </c>
      <c r="CB114" s="1010"/>
      <c r="CC114" s="1010"/>
      <c r="CD114" s="1010"/>
      <c r="CE114" s="1010"/>
      <c r="CF114" s="1004">
        <v>2.4</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128</v>
      </c>
      <c r="DM114" s="1049"/>
      <c r="DN114" s="1049"/>
      <c r="DO114" s="1049"/>
      <c r="DP114" s="1050"/>
      <c r="DQ114" s="1051" t="s">
        <v>128</v>
      </c>
      <c r="DR114" s="1049"/>
      <c r="DS114" s="1049"/>
      <c r="DT114" s="1049"/>
      <c r="DU114" s="1050"/>
      <c r="DV114" s="1052" t="s">
        <v>390</v>
      </c>
      <c r="DW114" s="1053"/>
      <c r="DX114" s="1053"/>
      <c r="DY114" s="1053"/>
      <c r="DZ114" s="1054"/>
    </row>
    <row r="115" spans="1:130" s="246" customFormat="1" ht="26.25" customHeight="1">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10061</v>
      </c>
      <c r="AB115" s="1024"/>
      <c r="AC115" s="1024"/>
      <c r="AD115" s="1024"/>
      <c r="AE115" s="1025"/>
      <c r="AF115" s="1026">
        <v>10061</v>
      </c>
      <c r="AG115" s="1024"/>
      <c r="AH115" s="1024"/>
      <c r="AI115" s="1024"/>
      <c r="AJ115" s="1025"/>
      <c r="AK115" s="1026">
        <v>10061</v>
      </c>
      <c r="AL115" s="1024"/>
      <c r="AM115" s="1024"/>
      <c r="AN115" s="1024"/>
      <c r="AO115" s="1025"/>
      <c r="AP115" s="1027">
        <v>0.4</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432</v>
      </c>
      <c r="BR115" s="1010"/>
      <c r="BS115" s="1010"/>
      <c r="BT115" s="1010"/>
      <c r="BU115" s="1010"/>
      <c r="BV115" s="1010" t="s">
        <v>390</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432</v>
      </c>
      <c r="DR115" s="1049"/>
      <c r="DS115" s="1049"/>
      <c r="DT115" s="1049"/>
      <c r="DU115" s="1050"/>
      <c r="DV115" s="1052" t="s">
        <v>128</v>
      </c>
      <c r="DW115" s="1053"/>
      <c r="DX115" s="1053"/>
      <c r="DY115" s="1053"/>
      <c r="DZ115" s="1054"/>
    </row>
    <row r="116" spans="1:130" s="246" customFormat="1" ht="26.25" customHeight="1">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450</v>
      </c>
      <c r="AB116" s="1049"/>
      <c r="AC116" s="1049"/>
      <c r="AD116" s="1049"/>
      <c r="AE116" s="1050"/>
      <c r="AF116" s="1051" t="s">
        <v>128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450</v>
      </c>
      <c r="BR116" s="1010"/>
      <c r="BS116" s="1010"/>
      <c r="BT116" s="1010"/>
      <c r="BU116" s="1010"/>
      <c r="BV116" s="1010" t="s">
        <v>128</v>
      </c>
      <c r="BW116" s="1010"/>
      <c r="BX116" s="1010"/>
      <c r="BY116" s="1010"/>
      <c r="BZ116" s="1010"/>
      <c r="CA116" s="1010" t="s">
        <v>390</v>
      </c>
      <c r="CB116" s="1010"/>
      <c r="CC116" s="1010"/>
      <c r="CD116" s="1010"/>
      <c r="CE116" s="1010"/>
      <c r="CF116" s="1004" t="s">
        <v>128</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128</v>
      </c>
      <c r="DR116" s="1049"/>
      <c r="DS116" s="1049"/>
      <c r="DT116" s="1049"/>
      <c r="DU116" s="1050"/>
      <c r="DV116" s="1052" t="s">
        <v>390</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760041</v>
      </c>
      <c r="AB117" s="1067"/>
      <c r="AC117" s="1067"/>
      <c r="AD117" s="1067"/>
      <c r="AE117" s="1068"/>
      <c r="AF117" s="1069">
        <v>766294</v>
      </c>
      <c r="AG117" s="1067"/>
      <c r="AH117" s="1067"/>
      <c r="AI117" s="1067"/>
      <c r="AJ117" s="1068"/>
      <c r="AK117" s="1069">
        <v>734969</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432</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307</v>
      </c>
      <c r="AG118" s="975"/>
      <c r="AH118" s="975"/>
      <c r="AI118" s="975"/>
      <c r="AJ118" s="976"/>
      <c r="AK118" s="974" t="s">
        <v>306</v>
      </c>
      <c r="AL118" s="975"/>
      <c r="AM118" s="975"/>
      <c r="AN118" s="975"/>
      <c r="AO118" s="976"/>
      <c r="AP118" s="1061" t="s">
        <v>426</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450</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450</v>
      </c>
      <c r="AL119" s="982"/>
      <c r="AM119" s="982"/>
      <c r="AN119" s="982"/>
      <c r="AO119" s="983"/>
      <c r="AP119" s="985" t="s">
        <v>128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458</v>
      </c>
      <c r="BP119" s="1096"/>
      <c r="BQ119" s="1087">
        <v>8043915</v>
      </c>
      <c r="BR119" s="1088"/>
      <c r="BS119" s="1088"/>
      <c r="BT119" s="1088"/>
      <c r="BU119" s="1088"/>
      <c r="BV119" s="1088">
        <v>7866140</v>
      </c>
      <c r="BW119" s="1088"/>
      <c r="BX119" s="1088"/>
      <c r="BY119" s="1088"/>
      <c r="BZ119" s="1088"/>
      <c r="CA119" s="1088">
        <v>7792461</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10171</v>
      </c>
      <c r="DH119" s="1074"/>
      <c r="DI119" s="1074"/>
      <c r="DJ119" s="1074"/>
      <c r="DK119" s="1075"/>
      <c r="DL119" s="1073">
        <v>5134</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3078653</v>
      </c>
      <c r="BR120" s="1017"/>
      <c r="BS120" s="1017"/>
      <c r="BT120" s="1017"/>
      <c r="BU120" s="1017"/>
      <c r="BV120" s="1017">
        <v>3300454</v>
      </c>
      <c r="BW120" s="1017"/>
      <c r="BX120" s="1017"/>
      <c r="BY120" s="1017"/>
      <c r="BZ120" s="1017"/>
      <c r="CA120" s="1017">
        <v>3401804</v>
      </c>
      <c r="CB120" s="1017"/>
      <c r="CC120" s="1017"/>
      <c r="CD120" s="1017"/>
      <c r="CE120" s="1017"/>
      <c r="CF120" s="1031">
        <v>128.30000000000001</v>
      </c>
      <c r="CG120" s="1032"/>
      <c r="CH120" s="1032"/>
      <c r="CI120" s="1032"/>
      <c r="CJ120" s="1032"/>
      <c r="CK120" s="1097" t="s">
        <v>462</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3865293</v>
      </c>
      <c r="DH120" s="1017"/>
      <c r="DI120" s="1017"/>
      <c r="DJ120" s="1017"/>
      <c r="DK120" s="1017"/>
      <c r="DL120" s="1017">
        <v>3742634</v>
      </c>
      <c r="DM120" s="1017"/>
      <c r="DN120" s="1017"/>
      <c r="DO120" s="1017"/>
      <c r="DP120" s="1017"/>
      <c r="DQ120" s="1017">
        <v>3565968</v>
      </c>
      <c r="DR120" s="1017"/>
      <c r="DS120" s="1017"/>
      <c r="DT120" s="1017"/>
      <c r="DU120" s="1017"/>
      <c r="DV120" s="1018">
        <v>134.5</v>
      </c>
      <c r="DW120" s="1018"/>
      <c r="DX120" s="1018"/>
      <c r="DY120" s="1018"/>
      <c r="DZ120" s="1019"/>
    </row>
    <row r="121" spans="1:130" s="246" customFormat="1" ht="26.25" customHeight="1">
      <c r="A121" s="1149"/>
      <c r="B121" s="1036"/>
      <c r="C121" s="1057" t="s">
        <v>463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4828</v>
      </c>
      <c r="AB121" s="1049"/>
      <c r="AC121" s="1049"/>
      <c r="AD121" s="1049"/>
      <c r="AE121" s="1050"/>
      <c r="AF121" s="1051">
        <v>4828</v>
      </c>
      <c r="AG121" s="1049"/>
      <c r="AH121" s="1049"/>
      <c r="AI121" s="1049"/>
      <c r="AJ121" s="1050"/>
      <c r="AK121" s="1051">
        <v>4828</v>
      </c>
      <c r="AL121" s="1049"/>
      <c r="AM121" s="1049"/>
      <c r="AN121" s="1049"/>
      <c r="AO121" s="1050"/>
      <c r="AP121" s="1052">
        <v>0.2</v>
      </c>
      <c r="AQ121" s="1053"/>
      <c r="AR121" s="1053"/>
      <c r="AS121" s="1053"/>
      <c r="AT121" s="1054"/>
      <c r="AU121" s="1082"/>
      <c r="AV121" s="1083"/>
      <c r="AW121" s="1083"/>
      <c r="AX121" s="1083"/>
      <c r="AY121" s="1084"/>
      <c r="AZ121" s="1039" t="s">
        <v>464</v>
      </c>
      <c r="BA121" s="1040"/>
      <c r="BB121" s="1040"/>
      <c r="BC121" s="1040"/>
      <c r="BD121" s="1040"/>
      <c r="BE121" s="1040"/>
      <c r="BF121" s="1040"/>
      <c r="BG121" s="1040"/>
      <c r="BH121" s="1040"/>
      <c r="BI121" s="1040"/>
      <c r="BJ121" s="1040"/>
      <c r="BK121" s="1040"/>
      <c r="BL121" s="1040"/>
      <c r="BM121" s="1040"/>
      <c r="BN121" s="1040"/>
      <c r="BO121" s="1040"/>
      <c r="BP121" s="1041"/>
      <c r="BQ121" s="1009">
        <v>359631</v>
      </c>
      <c r="BR121" s="1010"/>
      <c r="BS121" s="1010"/>
      <c r="BT121" s="1010"/>
      <c r="BU121" s="1010"/>
      <c r="BV121" s="1010">
        <v>322245</v>
      </c>
      <c r="BW121" s="1010"/>
      <c r="BX121" s="1010"/>
      <c r="BY121" s="1010"/>
      <c r="BZ121" s="1010"/>
      <c r="CA121" s="1010">
        <v>272485</v>
      </c>
      <c r="CB121" s="1010"/>
      <c r="CC121" s="1010"/>
      <c r="CD121" s="1010"/>
      <c r="CE121" s="1010"/>
      <c r="CF121" s="1004">
        <v>10.3</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205927</v>
      </c>
      <c r="DH121" s="1010"/>
      <c r="DI121" s="1010"/>
      <c r="DJ121" s="1010"/>
      <c r="DK121" s="1010"/>
      <c r="DL121" s="1010">
        <v>187531</v>
      </c>
      <c r="DM121" s="1010"/>
      <c r="DN121" s="1010"/>
      <c r="DO121" s="1010"/>
      <c r="DP121" s="1010"/>
      <c r="DQ121" s="1010">
        <v>168733</v>
      </c>
      <c r="DR121" s="1010"/>
      <c r="DS121" s="1010"/>
      <c r="DT121" s="1010"/>
      <c r="DU121" s="1010"/>
      <c r="DV121" s="1011">
        <v>6.4</v>
      </c>
      <c r="DW121" s="1011"/>
      <c r="DX121" s="1011"/>
      <c r="DY121" s="1011"/>
      <c r="DZ121" s="1012"/>
    </row>
    <row r="122" spans="1:130" s="246" customFormat="1" ht="26.25" customHeight="1">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5075239</v>
      </c>
      <c r="BR122" s="1088"/>
      <c r="BS122" s="1088"/>
      <c r="BT122" s="1088"/>
      <c r="BU122" s="1088"/>
      <c r="BV122" s="1088">
        <v>4990064</v>
      </c>
      <c r="BW122" s="1088"/>
      <c r="BX122" s="1088"/>
      <c r="BY122" s="1088"/>
      <c r="BZ122" s="1088"/>
      <c r="CA122" s="1088">
        <v>4907215</v>
      </c>
      <c r="CB122" s="1088"/>
      <c r="CC122" s="1088"/>
      <c r="CD122" s="1088"/>
      <c r="CE122" s="1088"/>
      <c r="CF122" s="1108">
        <v>185</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450</v>
      </c>
      <c r="DR122" s="1010"/>
      <c r="DS122" s="1010"/>
      <c r="DT122" s="1010"/>
      <c r="DU122" s="1010"/>
      <c r="DV122" s="1011" t="s">
        <v>128</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450</v>
      </c>
      <c r="AB123" s="1049"/>
      <c r="AC123" s="1049"/>
      <c r="AD123" s="1049"/>
      <c r="AE123" s="1050"/>
      <c r="AF123" s="1051" t="s">
        <v>450</v>
      </c>
      <c r="AG123" s="1049"/>
      <c r="AH123" s="1049"/>
      <c r="AI123" s="1049"/>
      <c r="AJ123" s="1050"/>
      <c r="AK123" s="1051" t="s">
        <v>128</v>
      </c>
      <c r="AL123" s="1049"/>
      <c r="AM123" s="1049"/>
      <c r="AN123" s="1049"/>
      <c r="AO123" s="1050"/>
      <c r="AP123" s="1052" t="s">
        <v>128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466</v>
      </c>
      <c r="BP123" s="1096"/>
      <c r="BQ123" s="1155">
        <v>8513523</v>
      </c>
      <c r="BR123" s="1156"/>
      <c r="BS123" s="1156"/>
      <c r="BT123" s="1156"/>
      <c r="BU123" s="1156"/>
      <c r="BV123" s="1156">
        <v>8612763</v>
      </c>
      <c r="BW123" s="1156"/>
      <c r="BX123" s="1156"/>
      <c r="BY123" s="1156"/>
      <c r="BZ123" s="1156"/>
      <c r="CA123" s="1156">
        <v>8581504</v>
      </c>
      <c r="CB123" s="1156"/>
      <c r="CC123" s="1156"/>
      <c r="CD123" s="1156"/>
      <c r="CE123" s="1156"/>
      <c r="CF123" s="1089"/>
      <c r="CG123" s="1090"/>
      <c r="CH123" s="1090"/>
      <c r="CI123" s="1090"/>
      <c r="CJ123" s="1091"/>
      <c r="CK123" s="1100"/>
      <c r="CL123" s="1101"/>
      <c r="CM123" s="1101"/>
      <c r="CN123" s="1101"/>
      <c r="CO123" s="1102"/>
      <c r="CP123" s="1110" t="s">
        <v>467</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128</v>
      </c>
      <c r="BW124" s="1118"/>
      <c r="BX124" s="1118"/>
      <c r="BY124" s="1118"/>
      <c r="BZ124" s="1118"/>
      <c r="CA124" s="1118" t="s">
        <v>450</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450</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450</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5233</v>
      </c>
      <c r="AB126" s="1049"/>
      <c r="AC126" s="1049"/>
      <c r="AD126" s="1049"/>
      <c r="AE126" s="1050"/>
      <c r="AF126" s="1051">
        <v>5233</v>
      </c>
      <c r="AG126" s="1049"/>
      <c r="AH126" s="1049"/>
      <c r="AI126" s="1049"/>
      <c r="AJ126" s="1050"/>
      <c r="AK126" s="1051">
        <v>5233</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450</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38155</v>
      </c>
      <c r="AB128" s="1138"/>
      <c r="AC128" s="1138"/>
      <c r="AD128" s="1138"/>
      <c r="AE128" s="1139"/>
      <c r="AF128" s="1140">
        <v>47698</v>
      </c>
      <c r="AG128" s="1138"/>
      <c r="AH128" s="1138"/>
      <c r="AI128" s="1138"/>
      <c r="AJ128" s="1139"/>
      <c r="AK128" s="1140">
        <v>40032</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3027866</v>
      </c>
      <c r="AB129" s="1049"/>
      <c r="AC129" s="1049"/>
      <c r="AD129" s="1049"/>
      <c r="AE129" s="1050"/>
      <c r="AF129" s="1051">
        <v>3006042</v>
      </c>
      <c r="AG129" s="1049"/>
      <c r="AH129" s="1049"/>
      <c r="AI129" s="1049"/>
      <c r="AJ129" s="1050"/>
      <c r="AK129" s="1051">
        <v>3116064</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450864</v>
      </c>
      <c r="AB130" s="1049"/>
      <c r="AC130" s="1049"/>
      <c r="AD130" s="1049"/>
      <c r="AE130" s="1050"/>
      <c r="AF130" s="1051">
        <v>460290</v>
      </c>
      <c r="AG130" s="1049"/>
      <c r="AH130" s="1049"/>
      <c r="AI130" s="1049"/>
      <c r="AJ130" s="1050"/>
      <c r="AK130" s="1051">
        <v>463845</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9.6999999999999993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2577002</v>
      </c>
      <c r="AB131" s="1074"/>
      <c r="AC131" s="1074"/>
      <c r="AD131" s="1074"/>
      <c r="AE131" s="1075"/>
      <c r="AF131" s="1073">
        <v>2545752</v>
      </c>
      <c r="AG131" s="1074"/>
      <c r="AH131" s="1074"/>
      <c r="AI131" s="1074"/>
      <c r="AJ131" s="1075"/>
      <c r="AK131" s="1073">
        <v>2652219</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450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10.516949540000001</v>
      </c>
      <c r="AB132" s="1190"/>
      <c r="AC132" s="1190"/>
      <c r="AD132" s="1190"/>
      <c r="AE132" s="1191"/>
      <c r="AF132" s="1192">
        <v>10.146550019999999</v>
      </c>
      <c r="AG132" s="1190"/>
      <c r="AH132" s="1190"/>
      <c r="AI132" s="1190"/>
      <c r="AJ132" s="1191"/>
      <c r="AK132" s="1192">
        <v>8.7131567939999996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11.2</v>
      </c>
      <c r="AB133" s="1173"/>
      <c r="AC133" s="1173"/>
      <c r="AD133" s="1173"/>
      <c r="AE133" s="1174"/>
      <c r="AF133" s="1172">
        <v>10.7</v>
      </c>
      <c r="AG133" s="1173"/>
      <c r="AH133" s="1173"/>
      <c r="AI133" s="1173"/>
      <c r="AJ133" s="1174"/>
      <c r="AK133" s="1172">
        <v>9.6999999999999993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13YwsDUoJi9CeZaUAZmF1I/6BJoCcOFHG0/zN5oUkMKuXJXvj+XW8xQE1tRBnlI0FHKoCjSCdxf6ipZtXbflVw==" saltValue="evf30AXi+RS30hGwiS0i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k/r5y1kxYtC5tjW0NsDrrmwZ8T6jm+dZqNelb05KrT8PiIaHBURV+HNfjXkNnU7WO7tkHMrq35fxdpEHvVDB7A==" saltValue="yOJ7wLRjWf30Tzi0vaqDxg=="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P0hGA73b0mTYa9C2JFTz1xOll33mtDmJxM/BTjvGlQPOrmdob2S8/WrhQWU+AYoZFJh0wPWlRFHUdWHUCTTVw==" saltValue="CIzjtBgFKmDCCgMfIRN5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829360</v>
      </c>
      <c r="AP9" s="312">
        <v>80489</v>
      </c>
      <c r="AQ9" s="313">
        <v>87631</v>
      </c>
      <c r="AR9" s="314">
        <v>-8.1999999999999993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3268</v>
      </c>
      <c r="AP10" s="315">
        <v>317</v>
      </c>
      <c r="AQ10" s="316">
        <v>8917</v>
      </c>
      <c r="AR10" s="317">
        <v>-96.4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122254</v>
      </c>
      <c r="AP11" s="315">
        <v>11865</v>
      </c>
      <c r="AQ11" s="316">
        <v>14700</v>
      </c>
      <c r="AR11" s="317">
        <v>-19.3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v>5040</v>
      </c>
      <c r="AP12" s="315">
        <v>489</v>
      </c>
      <c r="AQ12" s="316">
        <v>667</v>
      </c>
      <c r="AR12" s="317">
        <v>-26.7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505</v>
      </c>
      <c r="AL13" s="1213"/>
      <c r="AM13" s="1213"/>
      <c r="AN13" s="1214"/>
      <c r="AO13" s="315" t="s">
        <v>506</v>
      </c>
      <c r="AP13" s="315" t="s">
        <v>506</v>
      </c>
      <c r="AQ13" s="316" t="s">
        <v>506</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30799</v>
      </c>
      <c r="AP14" s="315">
        <v>2989</v>
      </c>
      <c r="AQ14" s="316">
        <v>4134</v>
      </c>
      <c r="AR14" s="317">
        <v>-27.7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14662</v>
      </c>
      <c r="AP15" s="315">
        <v>1423</v>
      </c>
      <c r="AQ15" s="316">
        <v>2222</v>
      </c>
      <c r="AR15" s="317">
        <v>-36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-54122</v>
      </c>
      <c r="AP16" s="315">
        <v>-5253</v>
      </c>
      <c r="AQ16" s="316">
        <v>-8178</v>
      </c>
      <c r="AR16" s="317">
        <v>-35.799999999999997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951261</v>
      </c>
      <c r="AP17" s="315">
        <v>92320</v>
      </c>
      <c r="AQ17" s="316">
        <v>110093</v>
      </c>
      <c r="AR17" s="317">
        <v>-16.100000000000001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8.83</v>
      </c>
      <c r="AP21" s="328">
        <v>10.38</v>
      </c>
      <c r="AQ21" s="329">
        <v>-1.55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93.5</v>
      </c>
      <c r="AP22" s="333">
        <v>96.6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356859</v>
      </c>
      <c r="AP32" s="342">
        <v>34633</v>
      </c>
      <c r="AQ32" s="343">
        <v>55141</v>
      </c>
      <c r="AR32" s="344">
        <v>-37.200000000000003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506</v>
      </c>
      <c r="AP33" s="342" t="s">
        <v>506</v>
      </c>
      <c r="AQ33" s="343" t="s">
        <v>506</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506</v>
      </c>
      <c r="AP34" s="342" t="s">
        <v>506</v>
      </c>
      <c r="AQ34" s="343">
        <v>3</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358914</v>
      </c>
      <c r="AP35" s="342">
        <v>34832</v>
      </c>
      <c r="AQ35" s="343">
        <v>21916</v>
      </c>
      <c r="AR35" s="344">
        <v>58.9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v>9135</v>
      </c>
      <c r="AP36" s="342">
        <v>887</v>
      </c>
      <c r="AQ36" s="343">
        <v>3784</v>
      </c>
      <c r="AR36" s="344">
        <v>-76.599999999999994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10061</v>
      </c>
      <c r="AP37" s="342">
        <v>976</v>
      </c>
      <c r="AQ37" s="343">
        <v>1115</v>
      </c>
      <c r="AR37" s="344">
        <v>-12.5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506</v>
      </c>
      <c r="AP38" s="345" t="s">
        <v>506</v>
      </c>
      <c r="AQ38" s="346">
        <v>2</v>
      </c>
      <c r="AR38" s="334" t="s">
        <v>506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-40032</v>
      </c>
      <c r="AP39" s="342">
        <v>-3885</v>
      </c>
      <c r="AQ39" s="343">
        <v>-1435</v>
      </c>
      <c r="AR39" s="344">
        <v>170.7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-463845</v>
      </c>
      <c r="AP40" s="342">
        <v>-45016</v>
      </c>
      <c r="AQ40" s="343">
        <v>-54229</v>
      </c>
      <c r="AR40" s="344">
        <v>-17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231092</v>
      </c>
      <c r="AP41" s="342">
        <v>22427</v>
      </c>
      <c r="AQ41" s="343">
        <v>26298</v>
      </c>
      <c r="AR41" s="344">
        <v>-14.7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462938</v>
      </c>
      <c r="AN51" s="364">
        <v>43810</v>
      </c>
      <c r="AO51" s="365">
        <v>-9.3000000000000007</v>
      </c>
      <c r="AP51" s="366">
        <v>158564</v>
      </c>
      <c r="AQ51" s="367">
        <v>49.9</v>
      </c>
      <c r="AR51" s="368">
        <v>-59.2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235931</v>
      </c>
      <c r="AN52" s="372">
        <v>22327</v>
      </c>
      <c r="AO52" s="373">
        <v>-15.3</v>
      </c>
      <c r="AP52" s="374">
        <v>48412</v>
      </c>
      <c r="AQ52" s="375">
        <v>-3.1</v>
      </c>
      <c r="AR52" s="376">
        <v>-12.2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402451</v>
      </c>
      <c r="AN53" s="364">
        <v>38172</v>
      </c>
      <c r="AO53" s="365">
        <v>-12.9</v>
      </c>
      <c r="AP53" s="366">
        <v>106092</v>
      </c>
      <c r="AQ53" s="367">
        <v>-33.1</v>
      </c>
      <c r="AR53" s="368">
        <v>20.2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158677</v>
      </c>
      <c r="AN54" s="372">
        <v>15050</v>
      </c>
      <c r="AO54" s="373">
        <v>-32.6</v>
      </c>
      <c r="AP54" s="374">
        <v>44299</v>
      </c>
      <c r="AQ54" s="375">
        <v>-8.5</v>
      </c>
      <c r="AR54" s="376">
        <v>-24.1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478549</v>
      </c>
      <c r="AN55" s="364">
        <v>45820</v>
      </c>
      <c r="AO55" s="365">
        <v>20</v>
      </c>
      <c r="AP55" s="366">
        <v>78903</v>
      </c>
      <c r="AQ55" s="367">
        <v>-25.6</v>
      </c>
      <c r="AR55" s="368">
        <v>45.6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345054</v>
      </c>
      <c r="AN56" s="372">
        <v>33038</v>
      </c>
      <c r="AO56" s="373">
        <v>119.5</v>
      </c>
      <c r="AP56" s="374">
        <v>49201</v>
      </c>
      <c r="AQ56" s="375">
        <v>11.1</v>
      </c>
      <c r="AR56" s="376">
        <v>108.4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649215</v>
      </c>
      <c r="AN57" s="364">
        <v>62750</v>
      </c>
      <c r="AO57" s="365">
        <v>36.9</v>
      </c>
      <c r="AP57" s="366">
        <v>82993</v>
      </c>
      <c r="AQ57" s="367">
        <v>5.2</v>
      </c>
      <c r="AR57" s="368">
        <v>31.7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437701</v>
      </c>
      <c r="AN58" s="372">
        <v>42306</v>
      </c>
      <c r="AO58" s="373">
        <v>28.1</v>
      </c>
      <c r="AP58" s="374">
        <v>46787</v>
      </c>
      <c r="AQ58" s="375">
        <v>-4.9000000000000004</v>
      </c>
      <c r="AR58" s="376">
        <v>33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609882</v>
      </c>
      <c r="AN59" s="364">
        <v>59189</v>
      </c>
      <c r="AO59" s="365">
        <v>-5.7</v>
      </c>
      <c r="AP59" s="366">
        <v>108252</v>
      </c>
      <c r="AQ59" s="367">
        <v>30.4</v>
      </c>
      <c r="AR59" s="368">
        <v>-36.1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421958</v>
      </c>
      <c r="AN60" s="372">
        <v>40951</v>
      </c>
      <c r="AO60" s="373">
        <v>-3.2</v>
      </c>
      <c r="AP60" s="374">
        <v>50321</v>
      </c>
      <c r="AQ60" s="375">
        <v>7.6</v>
      </c>
      <c r="AR60" s="376">
        <v>-10.8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520607</v>
      </c>
      <c r="AN61" s="379">
        <v>49948</v>
      </c>
      <c r="AO61" s="380">
        <v>5.8</v>
      </c>
      <c r="AP61" s="381">
        <v>106961</v>
      </c>
      <c r="AQ61" s="382">
        <v>5.4</v>
      </c>
      <c r="AR61" s="368">
        <v>0.4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319864</v>
      </c>
      <c r="AN62" s="372">
        <v>30734</v>
      </c>
      <c r="AO62" s="373">
        <v>19.3</v>
      </c>
      <c r="AP62" s="374">
        <v>47804</v>
      </c>
      <c r="AQ62" s="375">
        <v>0.4</v>
      </c>
      <c r="AR62" s="376">
        <v>18.899999999999999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KdjdrApLl0qxGpdodREHaSK58SE2BoRivKmMlNjbhwl2z3TteVEpVgdB3ynL6RsU//uVAAyXXRpfqdmULZzhQ==" saltValue="rLjmsWe1L2isG9B4Zbex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f+zRmautro7tz+Ko4q6M8EB7tr4T9WKsjR+VBxtZIdV3Gwu2dOcYRQ0GySP7iqnMtvGI2aQO7Fl0mNoCj082Q==" saltValue="vRPXCXJAmDXQTvNVvlbG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alBCmWRWJpeQeaqkHf54Pz1Dusk96x6HaTmeIcVGzdlawDVKusIxALE1bdtwEyXNF1EINgdAcrguLIkOmkDpA==" saltValue="MSV9BQRB2OtJ55YfpYPV9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2" t="s">
        <v>3</v>
      </c>
      <c r="D47" s="1232"/>
      <c r="E47" s="1233"/>
      <c r="F47" s="11">
        <v>51.9</v>
      </c>
      <c r="G47" s="12">
        <v>53.98</v>
      </c>
      <c r="H47" s="12">
        <v>49.6</v>
      </c>
      <c r="I47" s="12">
        <v>51.17</v>
      </c>
      <c r="J47" s="13">
        <v>49.58</v>
      </c>
    </row>
    <row r="48" spans="2:10" ht="57.75" customHeight="1">
      <c r="B48" s="14"/>
      <c r="C48" s="1234" t="s">
        <v>4</v>
      </c>
      <c r="D48" s="1234"/>
      <c r="E48" s="1235"/>
      <c r="F48" s="15">
        <v>8.2899999999999991</v>
      </c>
      <c r="G48" s="16">
        <v>8.8699999999999992</v>
      </c>
      <c r="H48" s="16">
        <v>8.35</v>
      </c>
      <c r="I48" s="16">
        <v>8.98</v>
      </c>
      <c r="J48" s="17">
        <v>7.05</v>
      </c>
    </row>
    <row r="49" spans="2:10" ht="57.75" customHeight="1" thickBot="1">
      <c r="B49" s="18"/>
      <c r="C49" s="1236" t="s">
        <v>5</v>
      </c>
      <c r="D49" s="1236"/>
      <c r="E49" s="1237"/>
      <c r="F49" s="19">
        <v>2.31</v>
      </c>
      <c r="G49" s="20">
        <v>4.54</v>
      </c>
      <c r="H49" s="20" t="s">
        <v>552</v>
      </c>
      <c r="I49" s="20">
        <v>1.78</v>
      </c>
      <c r="J49" s="21" t="s">
        <v>553</v>
      </c>
    </row>
    <row r="50" spans="2:10" ht="13.5" customHeight="1"/>
    <row r="51" spans="2:10" ht="13.5" hidden="1" customHeight="1"/>
    <row r="52" spans="2:10" ht="13.5" hidden="1" customHeight="1"/>
    <row r="53" spans="2:10" ht="13.5" hidden="1" customHeight="1"/>
  </sheetData>
  <sheetProtection algorithmName="SHA-512" hashValue="YnRytJHLRUkfx/YX8KuMGzkZmyU6d4IvdykYLLDWn01TuGHt4xupLP8Vilt1q2AtFxcKS8L8J0XMYHywXe2pvg==" saltValue="VkYCKXXAe4OocEUWCq/s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2020-08-28T04:01:54Z</cp:lastPrinted>
  <dcterms:created xsi:type="dcterms:W3CDTF">2020-02-10T04:10:08Z</dcterms:created>
  <dcterms:modified xsi:type="dcterms:W3CDTF">2020-08-28T05:20:55Z</dcterms:modified>
  <cp:category/>
</cp:coreProperties>
</file>