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1200-総務課\01財政関係\09財政関係調査\R2\R2.08.26【市町村課・作業依頼】平成30年度財政状況資料集の作成について（2回目・公会計関連）\提出データ\結合済\"/>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U34" i="10"/>
  <c r="C34" i="10"/>
  <c r="U35" i="10" l="1"/>
  <c r="U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BW40" i="10" s="1"/>
  <c r="BW41" i="10" s="1"/>
</calcChain>
</file>

<file path=xl/sharedStrings.xml><?xml version="1.0" encoding="utf-8"?>
<sst xmlns="http://schemas.openxmlformats.org/spreadsheetml/2006/main" count="1139" uniqueCount="603">
  <si>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</si>
  <si>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</si>
  <si>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</si>
  <si>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</si>
  <si>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</si>
  <si>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</si>
  <si>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</si>
  <si>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</si>
  <si>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</si>
  <si>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</si>
  <si>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</si>
  <si>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</si>
  <si>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</si>
  <si>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</si>
  <si>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</si>
  <si>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</si>
  <si>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</si>
  <si>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</si>
  <si>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</si>
  <si>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</si>
  <si>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</si>
  <si>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</si>
  <si>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</si>
  <si>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</si>
  <si>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</si>
  <si>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</si>
  <si>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</si>
  <si>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</si>
  <si>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</si>
  <si>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</si>
  <si>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</si>
  <si>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</si>
  <si>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</si>
  <si>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</si>
  <si>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</si>
  <si>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</si>
  <si>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</si>
  <si>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</si>
  <si>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</si>
  <si>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</si>
  <si>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</si>
  <si>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</si>
  <si>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</si>
  <si>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</si>
  <si>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</si>
  <si>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</si>
  <si>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</si>
  <si>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</si>
  <si>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</si>
  <si>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</si>
  <si>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</si>
  <si>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</si>
  <si>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</si>
  <si>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</si>
  <si>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</si>
  <si>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</si>
  <si>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</si>
  <si>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</si>
  <si>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</si>
  <si>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</si>
  <si>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</si>
  <si>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</si>
  <si>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</si>
  <si>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</si>
  <si>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</si>
  <si>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</si>
  <si>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</si>
  <si>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</si>
  <si>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</si>
  <si>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</si>
  <si>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</si>
  <si>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</si>
  <si>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</si>
  <si>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</si>
  <si>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</si>
  <si>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</si>
  <si>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</si>
  <si>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</si>
  <si>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</si>
  <si>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</si>
  <si>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</si>
  <si>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</si>
  <si>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</si>
  <si>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</si>
  <si>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</si>
  <si>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Ⅲ－１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</si>
  <si>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</si>
  <si>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</si>
  <si>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</si>
  <si>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</si>
  <si>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</si>
  <si>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</si>
  <si>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</si>
  <si>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</si>
  <si>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</si>
  <si>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</si>
  <si>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</si>
  <si>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</si>
  <si>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川辺町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</si>
  <si>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</si>
  <si>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</si>
  <si>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</si>
  <si>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</si>
  <si>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</si>
  <si>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</si>
  <si>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</si>
  <si>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</si>
  <si>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</si>
  <si>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</si>
  <si>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</si>
  <si>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</si>
  <si>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</si>
  <si>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</si>
  <si>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</si>
  <si>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</si>
  <si>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</si>
  <si>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</si>
  <si>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</si>
  <si>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</si>
  <si>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</si>
  <si>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</si>
  <si>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</si>
  <si>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</si>
  <si>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</si>
  <si>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</si>
  <si>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</si>
  <si>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</si>
  <si>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</si>
  <si>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</si>
  <si>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</si>
  <si>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</si>
  <si>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</si>
  <si>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</si>
  <si>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</si>
  <si>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</si>
  <si>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</si>
  <si>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</si>
  <si>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</si>
  <si>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</si>
  <si>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</si>
  <si>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</si>
  <si>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</si>
  <si>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</si>
  <si>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</si>
  <si>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</si>
  <si>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</si>
  <si>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</si>
  <si>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</si>
  <si>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</si>
  <si>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</si>
  <si>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</si>
  <si>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</si>
  <si>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</si>
  <si>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</si>
  <si>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</si>
  <si>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</si>
  <si>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</si>
  <si>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</si>
  <si>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</si>
  <si>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</si>
  <si>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</si>
  <si>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</si>
  <si>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</si>
  <si>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</si>
  <si>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</si>
  <si>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</si>
  <si>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</si>
  <si>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</si>
  <si>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</si>
  <si>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</si>
  <si>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</si>
  <si>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</si>
  <si>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</si>
  <si>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</si>
  <si>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t>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</si>
  <si>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</si>
  <si>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</si>
  <si>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</si>
  <si>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</si>
  <si>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</si>
  <si>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</si>
  <si>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</si>
  <si>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</si>
  <si>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</si>
  <si>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</si>
  <si>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</si>
  <si>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</si>
  <si>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</si>
  <si>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</si>
  <si>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</si>
  <si>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</si>
  <si>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</si>
  <si>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</si>
  <si>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</si>
  <si>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</si>
  <si>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</si>
  <si>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</si>
  <si>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</si>
  <si>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</si>
  <si>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</si>
  <si>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</si>
  <si>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</si>
  <si>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</si>
  <si>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</si>
  <si>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</si>
  <si>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</si>
  <si>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</si>
  <si>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</si>
  <si>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</si>
  <si>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</si>
  <si>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</si>
  <si>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</si>
  <si>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</si>
  <si>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</si>
  <si>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</si>
  <si>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</si>
  <si>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岐阜県川辺町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</si>
  <si>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</si>
  <si>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</si>
  <si>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</si>
  <si>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</si>
  <si>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</si>
  <si>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</si>
  <si>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</si>
  <si>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</si>
  <si>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</si>
  <si>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</si>
  <si>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</si>
  <si>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</si>
  <si>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</si>
  <si>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</si>
  <si>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</si>
  <si>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</si>
  <si>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</si>
  <si>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</si>
  <si>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</si>
  <si>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</si>
  <si>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</si>
  <si>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</si>
  <si>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</si>
  <si>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</si>
  <si>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</si>
  <si>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</si>
  <si>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</si>
  <si>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</si>
  <si>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</si>
  <si>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</si>
  <si>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</si>
  <si>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</si>
  <si>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</si>
  <si>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</si>
  <si>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</si>
  <si>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</si>
  <si>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</si>
  <si>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</si>
  <si>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</si>
  <si>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</si>
  <si>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</si>
  <si>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</si>
  <si>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</si>
  <si>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</si>
  <si>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</si>
  <si>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</si>
  <si>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</si>
  <si>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</si>
  <si>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</si>
  <si>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</si>
  <si>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</si>
  <si>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</si>
  <si>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</si>
  <si>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</si>
  <si>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</si>
  <si>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</si>
  <si>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</si>
  <si>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</si>
  <si>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</si>
  <si>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</si>
  <si>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</si>
  <si>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</si>
  <si>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</si>
  <si>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</si>
  <si>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</si>
  <si>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</si>
  <si>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</si>
  <si>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</si>
  <si>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</si>
  <si>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</si>
  <si>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</si>
  <si>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</si>
  <si>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</si>
  <si>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</si>
  <si>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</si>
  <si>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</si>
  <si>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</si>
  <si>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</si>
  <si>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</si>
  <si>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</si>
  <si>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</si>
  <si>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</si>
  <si>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</si>
  <si>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</si>
  <si>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</si>
  <si>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</si>
  <si>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</si>
  <si>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</si>
  <si>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</si>
  <si>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</si>
  <si>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</si>
  <si>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</si>
  <si>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</si>
  <si>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</si>
  <si>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</si>
  <si>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</si>
  <si>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</si>
  <si>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</si>
  <si>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</si>
  <si>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</si>
  <si>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</si>
  <si>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</si>
  <si>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</si>
  <si>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</si>
  <si>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</si>
  <si>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</si>
  <si>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</si>
  <si>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</si>
  <si>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</si>
  <si>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</si>
  <si>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</si>
  <si>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</si>
  <si>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</si>
  <si>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</si>
  <si>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</si>
  <si>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</si>
  <si>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</si>
  <si>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</si>
  <si>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</si>
  <si>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</si>
  <si>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</si>
  <si>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</si>
  <si>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</si>
  <si>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</si>
  <si>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</si>
  <si>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</si>
  <si>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</si>
  <si>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</si>
  <si>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</si>
  <si>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</si>
  <si>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</si>
  <si>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</si>
  <si>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</si>
  <si>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</si>
  <si>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</si>
  <si>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</si>
  <si>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</si>
  <si>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</si>
  <si>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</si>
  <si>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</si>
  <si>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</si>
  <si>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</si>
  <si>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</si>
  <si>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</si>
  <si>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</si>
  <si>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</si>
  <si>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</si>
  <si>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</si>
  <si>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</si>
  <si>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岐阜県川辺町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</si>
  <si>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</si>
  <si>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</si>
  <si>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</si>
  <si>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</si>
  <si>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</si>
  <si>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</si>
  <si>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</si>
  <si>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</si>
  <si>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</si>
  <si>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</si>
  <si>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</si>
  <si>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</si>
  <si>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</si>
  <si>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</si>
  <si>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</si>
  <si>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</si>
  <si>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</si>
  <si>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</si>
  <si>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</si>
  <si>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</si>
  <si>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</si>
  <si>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</si>
  <si>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</si>
  <si>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</si>
  <si>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</si>
  <si>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</si>
  <si>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</si>
  <si>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</si>
  <si>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</si>
  <si>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</si>
  <si>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</si>
  <si>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</si>
  <si>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</si>
  <si>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</si>
  <si>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</si>
  <si>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</si>
  <si>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</si>
  <si>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</si>
  <si>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</si>
  <si>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</si>
  <si>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</si>
  <si>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</si>
  <si>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</si>
  <si>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</si>
  <si>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</si>
  <si>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</si>
  <si>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</si>
  <si>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</si>
  <si>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</si>
  <si>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</si>
  <si>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</si>
  <si>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</si>
  <si>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</si>
  <si>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</si>
  <si>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</si>
  <si>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</si>
  <si>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</si>
  <si>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</si>
  <si>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</si>
  <si>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</si>
  <si>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</si>
  <si>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</si>
  <si>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</si>
  <si>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</si>
  <si>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</si>
  <si>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</si>
  <si>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</si>
  <si>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</si>
  <si>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</si>
  <si>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</si>
  <si>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</si>
  <si>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</si>
  <si>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</si>
  <si>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</si>
  <si>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</si>
  <si>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</si>
  <si>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</si>
  <si>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</si>
  <si>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</si>
  <si>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</si>
  <si>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</si>
  <si>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</si>
  <si>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</si>
  <si>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</si>
  <si>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</si>
  <si>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</si>
  <si>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</si>
  <si>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</si>
  <si>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</si>
  <si>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</si>
  <si>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</si>
  <si>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</si>
  <si>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</si>
  <si>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</si>
  <si>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</si>
  <si>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</si>
  <si>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</si>
  <si>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</si>
  <si>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</si>
  <si>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</si>
  <si>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</si>
  <si>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</si>
  <si>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</si>
  <si>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</si>
  <si>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</si>
  <si>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</si>
  <si>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</si>
  <si>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</si>
  <si>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</si>
  <si>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</si>
  <si>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</si>
  <si>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</si>
  <si>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</si>
  <si>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</si>
  <si>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</si>
  <si>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</si>
  <si>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</si>
  <si>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</si>
  <si>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</si>
  <si>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</si>
  <si>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</si>
  <si>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</si>
  <si>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</si>
  <si>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</si>
  <si>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</si>
  <si>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</si>
  <si>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</si>
  <si>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</si>
  <si>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</si>
  <si>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</si>
  <si>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</si>
  <si>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</si>
  <si>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</si>
  <si>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</si>
  <si>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</si>
  <si>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</si>
  <si>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</si>
  <si>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</si>
  <si>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</si>
  <si>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</si>
  <si>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</si>
  <si>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</si>
  <si>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</si>
  <si>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</si>
  <si>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</si>
  <si>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</si>
  <si>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</si>
  <si>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</si>
  <si>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</si>
  <si>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</si>
  <si>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</si>
  <si>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</si>
  <si>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</si>
  <si>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</si>
  <si>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</si>
  <si>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</si>
  <si>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</si>
  <si>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</si>
  <si>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</si>
  <si>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</si>
  <si>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</si>
  <si>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</si>
  <si>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</si>
  <si>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</si>
  <si>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</si>
  <si>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</si>
  <si>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</si>
  <si>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</si>
  <si>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</si>
  <si>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</si>
  <si>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</si>
  <si>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</si>
  <si>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</si>
  <si>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</si>
  <si>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</si>
  <si>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</si>
  <si>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</si>
  <si>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</si>
  <si>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</si>
  <si>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</si>
  <si>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</si>
  <si>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</si>
  <si>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</si>
  <si>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</si>
  <si>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</si>
  <si>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4.07</t>
  </si>
  <si>
    <t>▲ 1.41</t>
  </si>
  <si>
    <t>水道事業会計</t>
  </si>
  <si>
    <t>一般会計</t>
  </si>
  <si>
    <t>介護保険特別会計</t>
  </si>
  <si>
    <t>国民健康保険事業特別会計</t>
  </si>
  <si>
    <t>下水道事業特別会計</t>
  </si>
  <si>
    <t>後期高齢者医療特別会計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</si>
  <si>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</si>
  <si>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</si>
  <si>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</si>
  <si>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</si>
  <si>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</si>
  <si>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</si>
  <si>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</si>
  <si>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</si>
  <si>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まちづくり基金</t>
    <rPh sb="5" eb="7">
      <t>キキン</t>
    </rPh>
    <phoneticPr fontId="2"/>
  </si>
  <si>
    <t>環境整備基金</t>
    <rPh sb="0" eb="2">
      <t>カンキョウ</t>
    </rPh>
    <rPh sb="2" eb="4">
      <t>セイビ</t>
    </rPh>
    <rPh sb="4" eb="6">
      <t>キキン</t>
    </rPh>
    <phoneticPr fontId="2"/>
  </si>
  <si>
    <t>小学校建設基金</t>
    <rPh sb="0" eb="3">
      <t>ショウガッコウ</t>
    </rPh>
    <rPh sb="3" eb="5">
      <t>ケンセツ</t>
    </rPh>
    <rPh sb="5" eb="7">
      <t>キキン</t>
    </rPh>
    <phoneticPr fontId="2"/>
  </si>
  <si>
    <t>いきがい基金</t>
    <rPh sb="4" eb="6">
      <t>キキン</t>
    </rPh>
    <phoneticPr fontId="2"/>
  </si>
  <si>
    <t>山川橋整備基金</t>
    <rPh sb="0" eb="2">
      <t>ヤマカワ</t>
    </rPh>
    <rPh sb="2" eb="3">
      <t>バシ</t>
    </rPh>
    <rPh sb="3" eb="5">
      <t>セイビ</t>
    </rPh>
    <rPh sb="5" eb="7">
      <t>キキン</t>
    </rPh>
    <phoneticPr fontId="2"/>
  </si>
  <si>
    <t>基金からの繰入293百万円</t>
    <rPh sb="0" eb="2">
      <t>キキン</t>
    </rPh>
    <rPh sb="5" eb="7">
      <t>クリイレ</t>
    </rPh>
    <rPh sb="10" eb="11">
      <t>ヒャク</t>
    </rPh>
    <rPh sb="11" eb="13">
      <t>マンエン</t>
    </rPh>
    <phoneticPr fontId="2"/>
  </si>
  <si>
    <t>-</t>
    <phoneticPr fontId="2"/>
  </si>
  <si>
    <t>可茂衛生施設利用組合</t>
    <rPh sb="0" eb="2">
      <t>カモ</t>
    </rPh>
    <rPh sb="2" eb="4">
      <t>エイセイ</t>
    </rPh>
    <rPh sb="4" eb="6">
      <t>シセツ</t>
    </rPh>
    <rPh sb="6" eb="8">
      <t>リヨウ</t>
    </rPh>
    <rPh sb="8" eb="10">
      <t>クミアイ</t>
    </rPh>
    <phoneticPr fontId="2"/>
  </si>
  <si>
    <t>可茂消防事務組合</t>
    <rPh sb="0" eb="2">
      <t>カモ</t>
    </rPh>
    <rPh sb="2" eb="4">
      <t>ショウボウ</t>
    </rPh>
    <rPh sb="4" eb="6">
      <t>ジム</t>
    </rPh>
    <rPh sb="6" eb="8">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</si>
  <si>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</si>
  <si>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</si>
  <si>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後期高齢者医療連合（一般会計）</t>
    <rPh sb="0" eb="2">
      <t>コウキ</t>
    </rPh>
    <rPh sb="2" eb="5">
      <t>コウレイシャ</t>
    </rPh>
    <rPh sb="5" eb="7">
      <t>イリョウ</t>
    </rPh>
    <rPh sb="7" eb="9">
      <t>レンゴウ</t>
    </rPh>
    <rPh sb="10" eb="12">
      <t>イッパン</t>
    </rPh>
    <rPh sb="12" eb="14">
      <t>カイケイ</t>
    </rPh>
    <phoneticPr fontId="2"/>
  </si>
  <si>
    <t>後期高齢者医療連合（特別会計）</t>
    <rPh sb="10" eb="12">
      <t>トクベツ</t>
    </rPh>
    <phoneticPr fontId="2"/>
  </si>
  <si>
    <t>可茂公設地方卸売市場組合</t>
    <rPh sb="0" eb="2">
      <t>カモ</t>
    </rPh>
    <rPh sb="2" eb="4">
      <t>コウセツ</t>
    </rPh>
    <rPh sb="4" eb="6">
      <t>チホウ</t>
    </rPh>
    <rPh sb="6" eb="8">
      <t>オロシウ</t>
    </rPh>
    <rPh sb="8" eb="10">
      <t>イチバ</t>
    </rPh>
    <rPh sb="10" eb="12">
      <t>クミアイ</t>
    </rPh>
    <phoneticPr fontId="2"/>
  </si>
  <si>
    <t>中濃地域農業共済事務組合</t>
    <rPh sb="0" eb="2">
      <t>チュウノウ</t>
    </rPh>
    <rPh sb="2" eb="4">
      <t>チイキ</t>
    </rPh>
    <rPh sb="4" eb="6">
      <t>ノウギョウ</t>
    </rPh>
    <rPh sb="6" eb="8">
      <t>キョウサイ</t>
    </rPh>
    <rPh sb="8" eb="10">
      <t>ジム</t>
    </rPh>
    <rPh sb="10" eb="12">
      <t>クミアイ</t>
    </rPh>
    <phoneticPr fontId="2"/>
  </si>
  <si>
    <t>法非適用企業</t>
    <rPh sb="0" eb="1">
      <t>ホウ</t>
    </rPh>
    <rPh sb="1" eb="2">
      <t>ヒ</t>
    </rPh>
    <rPh sb="2" eb="3">
      <t>テキ</t>
    </rPh>
    <rPh sb="3" eb="4">
      <t>ヨウ</t>
    </rPh>
    <rPh sb="4" eb="6">
      <t>キギョウ</t>
    </rPh>
    <phoneticPr fontId="2"/>
  </si>
  <si>
    <t>法適用企業</t>
    <rPh sb="0" eb="1">
      <t>ホウ</t>
    </rPh>
    <rPh sb="1" eb="2">
      <t>テキ</t>
    </rPh>
    <rPh sb="2" eb="3">
      <t>ヨウ</t>
    </rPh>
    <rPh sb="3" eb="5">
      <t>キギョウ</t>
    </rPh>
    <phoneticPr fontId="2"/>
  </si>
  <si>
    <t>基金からの繰入433百万円</t>
    <rPh sb="0" eb="2">
      <t>キキン</t>
    </rPh>
    <rPh sb="5" eb="7">
      <t>クリイレ</t>
    </rPh>
    <rPh sb="10" eb="11">
      <t>ヒャク</t>
    </rPh>
    <rPh sb="11" eb="13">
      <t>マンエン</t>
    </rPh>
    <phoneticPr fontId="2"/>
  </si>
  <si>
    <t>基金からの繰入100百万円</t>
    <rPh sb="0" eb="2">
      <t>キキン</t>
    </rPh>
    <rPh sb="5" eb="7">
      <t>クリイレ</t>
    </rPh>
    <rPh sb="10" eb="11">
      <t>ヒャク</t>
    </rPh>
    <rPh sb="11" eb="13">
      <t>マンエン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</si>
  <si>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</si>
  <si>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</si>
  <si>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</si>
  <si>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</si>
  <si>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</si>
  <si>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</si>
  <si>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</si>
  <si>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</si>
  <si>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</si>
  <si>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</si>
  <si>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</si>
  <si>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</si>
  <si>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</si>
  <si>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</si>
  <si>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については近年0で推移している。有形固定資産の減価償却率は上昇傾向にあり、インフラ資産や施設の老朽化が進んでいる状況である。こうした資産の維持管理については公共施設等総合管理計画、個別施設管理計画を策定し、将来的な大規模改修や修繕等の指針を定めたところではあるが、事業実施にかかる補助制度等有効な財源や地方債を活用し、財政需要の平準化を図りながらバランスのとれた財政運営に努めていく。</t>
    <rPh sb="1" eb="3">
      <t>ショウライ</t>
    </rPh>
    <rPh sb="3" eb="5">
      <t>フタン</t>
    </rPh>
    <rPh sb="5" eb="7">
      <t>ヒリツ</t>
    </rPh>
    <rPh sb="12" eb="14">
      <t>キンネン</t>
    </rPh>
    <rPh sb="16" eb="18">
      <t>スイイ</t>
    </rPh>
    <rPh sb="23" eb="25">
      <t>ユウケイ</t>
    </rPh>
    <rPh sb="25" eb="29">
      <t>コテイシサン</t>
    </rPh>
    <rPh sb="30" eb="32">
      <t>ゲンカ</t>
    </rPh>
    <rPh sb="32" eb="35">
      <t>ショウキャクリツ</t>
    </rPh>
    <rPh sb="36" eb="38">
      <t>ジョウショウ</t>
    </rPh>
    <rPh sb="38" eb="40">
      <t>ケイコウ</t>
    </rPh>
    <rPh sb="48" eb="50">
      <t>シサン</t>
    </rPh>
    <rPh sb="51" eb="53">
      <t>シセツ</t>
    </rPh>
    <rPh sb="54" eb="57">
      <t>ロウキュウカ</t>
    </rPh>
    <rPh sb="58" eb="59">
      <t>スス</t>
    </rPh>
    <rPh sb="63" eb="65">
      <t>ジョウキョウ</t>
    </rPh>
    <rPh sb="73" eb="75">
      <t>シサン</t>
    </rPh>
    <rPh sb="76" eb="78">
      <t>イジ</t>
    </rPh>
    <rPh sb="78" eb="80">
      <t>カンリ</t>
    </rPh>
    <rPh sb="85" eb="87">
      <t>コウキョウ</t>
    </rPh>
    <rPh sb="87" eb="89">
      <t>シセツ</t>
    </rPh>
    <rPh sb="89" eb="90">
      <t>トウ</t>
    </rPh>
    <rPh sb="90" eb="92">
      <t>ソウゴウ</t>
    </rPh>
    <rPh sb="92" eb="94">
      <t>カンリ</t>
    </rPh>
    <rPh sb="94" eb="96">
      <t>ケイカク</t>
    </rPh>
    <rPh sb="97" eb="99">
      <t>コベツ</t>
    </rPh>
    <rPh sb="99" eb="101">
      <t>シセツ</t>
    </rPh>
    <rPh sb="101" eb="103">
      <t>カンリ</t>
    </rPh>
    <rPh sb="103" eb="105">
      <t>ケイカク</t>
    </rPh>
    <rPh sb="106" eb="108">
      <t>サクテイ</t>
    </rPh>
    <rPh sb="110" eb="113">
      <t>ショウライテキ</t>
    </rPh>
    <rPh sb="114" eb="117">
      <t>ダイキボ</t>
    </rPh>
    <rPh sb="117" eb="119">
      <t>カイシュウ</t>
    </rPh>
    <rPh sb="120" eb="122">
      <t>シュウゼン</t>
    </rPh>
    <rPh sb="122" eb="123">
      <t>トウ</t>
    </rPh>
    <rPh sb="124" eb="126">
      <t>シシン</t>
    </rPh>
    <rPh sb="127" eb="128">
      <t>サダ</t>
    </rPh>
    <rPh sb="139" eb="141">
      <t>ジギョウ</t>
    </rPh>
    <rPh sb="141" eb="143">
      <t>ジッシ</t>
    </rPh>
    <rPh sb="147" eb="149">
      <t>ホジョ</t>
    </rPh>
    <rPh sb="149" eb="151">
      <t>セイド</t>
    </rPh>
    <rPh sb="151" eb="152">
      <t>トウ</t>
    </rPh>
    <rPh sb="152" eb="154">
      <t>ユウコウ</t>
    </rPh>
    <rPh sb="155" eb="157">
      <t>ザイゲン</t>
    </rPh>
    <rPh sb="158" eb="161">
      <t>チホウサイ</t>
    </rPh>
    <rPh sb="162" eb="164">
      <t>カツヨウ</t>
    </rPh>
    <rPh sb="166" eb="168">
      <t>ザイセイ</t>
    </rPh>
    <rPh sb="168" eb="170">
      <t>ジュヨウ</t>
    </rPh>
    <rPh sb="171" eb="174">
      <t>ヘイジュンカ</t>
    </rPh>
    <rPh sb="175" eb="176">
      <t>ハカ</t>
    </rPh>
    <rPh sb="188" eb="190">
      <t>ザイセイ</t>
    </rPh>
    <rPh sb="190" eb="192">
      <t>ウンエイ</t>
    </rPh>
    <rPh sb="193" eb="194">
      <t>ツト</t>
    </rPh>
    <phoneticPr fontId="5"/>
  </si>
  <si>
    <t>　実質公債費比率は平成28年度より減少傾向にある。平成30年度は前年度比1.0%減の9.7%となった。これは、こども園の建設にかかる起債の償還が終了したことによる影響である。今後は防災行政無線デジタル化工事（平成30年～令和2年度）において3カ年にわたり継続して高額の借り入れを行っており、この地方債の償還が始まることで実質公債費比率の上昇が見込まれている。
　現在、地方債の借り入れにおいては交付税措置のある有利な地方債に限定して起債しており、過度の発行を抑制している。今後もこの運用方法を続け、公債費比率の上昇を抑制していく。</t>
    <rPh sb="1" eb="3">
      <t>ジッシツ</t>
    </rPh>
    <rPh sb="3" eb="6">
      <t>コウサイヒ</t>
    </rPh>
    <rPh sb="6" eb="8">
      <t>ヒリツ</t>
    </rPh>
    <rPh sb="9" eb="11">
      <t>ヘイセイ</t>
    </rPh>
    <rPh sb="13" eb="15">
      <t>ネンド</t>
    </rPh>
    <rPh sb="17" eb="19">
      <t>ゲンショウ</t>
    </rPh>
    <rPh sb="19" eb="21">
      <t>ケイコウ</t>
    </rPh>
    <rPh sb="25" eb="27">
      <t>ヘイセイ</t>
    </rPh>
    <rPh sb="29" eb="31">
      <t>ネンド</t>
    </rPh>
    <rPh sb="32" eb="36">
      <t>ゼンネンドヒ</t>
    </rPh>
    <rPh sb="40" eb="41">
      <t>ゲン</t>
    </rPh>
    <rPh sb="58" eb="59">
      <t>エン</t>
    </rPh>
    <rPh sb="60" eb="62">
      <t>ケンセツ</t>
    </rPh>
    <rPh sb="66" eb="68">
      <t>キサイ</t>
    </rPh>
    <rPh sb="69" eb="71">
      <t>ショウカン</t>
    </rPh>
    <rPh sb="72" eb="74">
      <t>シュウリョウ</t>
    </rPh>
    <rPh sb="81" eb="83">
      <t>エイキョウ</t>
    </rPh>
    <rPh sb="87" eb="89">
      <t>コンゴ</t>
    </rPh>
    <rPh sb="90" eb="92">
      <t>ボウサイ</t>
    </rPh>
    <rPh sb="92" eb="94">
      <t>ギョウセイ</t>
    </rPh>
    <rPh sb="94" eb="96">
      <t>ムセン</t>
    </rPh>
    <rPh sb="100" eb="101">
      <t>カ</t>
    </rPh>
    <rPh sb="101" eb="103">
      <t>コウジ</t>
    </rPh>
    <rPh sb="104" eb="106">
      <t>ヘイセイ</t>
    </rPh>
    <rPh sb="108" eb="109">
      <t>ネン</t>
    </rPh>
    <rPh sb="110" eb="112">
      <t>レイワ</t>
    </rPh>
    <rPh sb="113" eb="115">
      <t>ネンド</t>
    </rPh>
    <rPh sb="122" eb="123">
      <t>ネン</t>
    </rPh>
    <rPh sb="127" eb="129">
      <t>ケイゾク</t>
    </rPh>
    <rPh sb="131" eb="133">
      <t>コウガク</t>
    </rPh>
    <rPh sb="134" eb="135">
      <t>カ</t>
    </rPh>
    <rPh sb="136" eb="137">
      <t>イ</t>
    </rPh>
    <rPh sb="139" eb="140">
      <t>オコナ</t>
    </rPh>
    <rPh sb="147" eb="150">
      <t>チホウサイ</t>
    </rPh>
    <rPh sb="151" eb="153">
      <t>ショウカン</t>
    </rPh>
    <rPh sb="154" eb="155">
      <t>ハジ</t>
    </rPh>
    <rPh sb="160" eb="162">
      <t>ジッシツ</t>
    </rPh>
    <rPh sb="162" eb="165">
      <t>コウサイヒ</t>
    </rPh>
    <rPh sb="165" eb="167">
      <t>ヒリツ</t>
    </rPh>
    <rPh sb="168" eb="170">
      <t>ジョウショウ</t>
    </rPh>
    <rPh sb="171" eb="173">
      <t>ミコ</t>
    </rPh>
    <rPh sb="181" eb="183">
      <t>ゲンザイ</t>
    </rPh>
    <rPh sb="184" eb="187">
      <t>チホウサイ</t>
    </rPh>
    <rPh sb="188" eb="189">
      <t>カ</t>
    </rPh>
    <rPh sb="190" eb="191">
      <t>イ</t>
    </rPh>
    <rPh sb="197" eb="200">
      <t>コウフゼイ</t>
    </rPh>
    <rPh sb="200" eb="202">
      <t>ソチ</t>
    </rPh>
    <rPh sb="205" eb="207">
      <t>ユウリ</t>
    </rPh>
    <rPh sb="208" eb="211">
      <t>チホウサイ</t>
    </rPh>
    <rPh sb="212" eb="214">
      <t>ゲンテイ</t>
    </rPh>
    <rPh sb="216" eb="218">
      <t>キサイ</t>
    </rPh>
    <rPh sb="223" eb="225">
      <t>カド</t>
    </rPh>
    <rPh sb="226" eb="228">
      <t>ハッコウ</t>
    </rPh>
    <rPh sb="229" eb="231">
      <t>ヨクセイ</t>
    </rPh>
    <rPh sb="236" eb="238">
      <t>コンゴ</t>
    </rPh>
    <rPh sb="241" eb="243">
      <t>ウンヨウ</t>
    </rPh>
    <rPh sb="243" eb="245">
      <t>ホウホウ</t>
    </rPh>
    <rPh sb="246" eb="247">
      <t>ツヅ</t>
    </rPh>
    <rPh sb="249" eb="252">
      <t>コウサイヒ</t>
    </rPh>
    <rPh sb="252" eb="254">
      <t>ヒリツ</t>
    </rPh>
    <rPh sb="255" eb="257">
      <t>ジョウショウ</t>
    </rPh>
    <rPh sb="258" eb="260">
      <t>ヨクセイ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</si>
</sst>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158564</c:v>
                </c:pt>
                <c:pt idx="1">
                  <c:v>106092</c:v>
                </c:pt>
                <c:pt idx="2">
                  <c:v>78903</c:v>
                </c:pt>
                <c:pt idx="3">
                  <c:v>82993</c:v>
                </c:pt>
                <c:pt idx="4">
                  <c:v>108252</c:v>
                </c:pt>
              </c:numCache>
            </c:numRef>
          </c:val>
          <c:smooth val="0"/>
          <c:extLst xmlns:c16r2="http://schemas.microsoft.com/office/drawing/2015/06/chart">
            <c:ext xmlns:c16="http://schemas.microsoft.com/office/drawing/2014/chart" uri="{C3380CC4-5D6E-409C-BE32-E72D297353CC}">
              <c16:uniqueId val="{00000000-ED98-4672-B4F0-748D24E109B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43810</c:v>
                </c:pt>
                <c:pt idx="1">
                  <c:v>38172</c:v>
                </c:pt>
                <c:pt idx="2">
                  <c:v>45820</c:v>
                </c:pt>
                <c:pt idx="3">
                  <c:v>62750</c:v>
                </c:pt>
                <c:pt idx="4">
                  <c:v>59189</c:v>
                </c:pt>
              </c:numCache>
            </c:numRef>
          </c:val>
          <c:smooth val="0"/>
          <c:extLst xmlns:c16r2="http://schemas.microsoft.com/office/drawing/2015/06/chart">
            <c:ext xmlns:c16="http://schemas.microsoft.com/office/drawing/2014/chart" uri="{C3380CC4-5D6E-409C-BE32-E72D297353CC}">
              <c16:uniqueId val="{00000001-ED98-4672-B4F0-748D24E109B2}"/>
            </c:ext>
          </c:extLst>
        </c:ser>
        <c:dLbls>
          <c:showLegendKey val="0"/>
          <c:showVal val="0"/>
          <c:showCatName val="0"/>
          <c:showSerName val="0"/>
          <c:showPercent val="0"/>
          <c:showBubbleSize val="0"/>
        </c:dLbls>
        <c:marker val="1"/>
        <c:smooth val="0"/>
        <c:axId val="209234456"/>
        <c:axId val="209607432"/>
      </c:lineChart>
      <c:catAx>
        <c:axId val="2092344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9607432"/>
        <c:crosses val="autoZero"/>
        <c:auto val="1"/>
        <c:lblAlgn val="ctr"/>
        <c:lblOffset val="100"/>
        <c:tickLblSkip val="1"/>
        <c:tickMarkSkip val="1"/>
        <c:noMultiLvlLbl val="0"/>
      </c:catAx>
      <c:valAx>
        <c:axId val="209607432"/>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9234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8.2899999999999991</c:v>
                </c:pt>
                <c:pt idx="1">
                  <c:v>8.8699999999999992</c:v>
                </c:pt>
                <c:pt idx="2">
                  <c:v>8.35</c:v>
                </c:pt>
                <c:pt idx="3">
                  <c:v>8.98</c:v>
                </c:pt>
                <c:pt idx="4">
                  <c:v>7.05</c:v>
                </c:pt>
              </c:numCache>
            </c:numRef>
          </c:val>
          <c:extLst xmlns:c16r2="http://schemas.microsoft.com/office/drawing/2015/06/chart">
            <c:ext xmlns:c16="http://schemas.microsoft.com/office/drawing/2014/chart" uri="{C3380CC4-5D6E-409C-BE32-E72D297353CC}">
              <c16:uniqueId val="{00000000-F6C3-41B1-8481-3F1F313DCE1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51.9</c:v>
                </c:pt>
                <c:pt idx="1">
                  <c:v>53.98</c:v>
                </c:pt>
                <c:pt idx="2">
                  <c:v>49.6</c:v>
                </c:pt>
                <c:pt idx="3">
                  <c:v>51.17</c:v>
                </c:pt>
                <c:pt idx="4">
                  <c:v>49.58</c:v>
                </c:pt>
              </c:numCache>
            </c:numRef>
          </c:val>
          <c:extLst xmlns:c16r2="http://schemas.microsoft.com/office/drawing/2015/06/chart">
            <c:ext xmlns:c16="http://schemas.microsoft.com/office/drawing/2014/chart" uri="{C3380CC4-5D6E-409C-BE32-E72D297353CC}">
              <c16:uniqueId val="{00000001-F6C3-41B1-8481-3F1F313DCE16}"/>
            </c:ext>
          </c:extLst>
        </c:ser>
        <c:dLbls>
          <c:showLegendKey val="0"/>
          <c:showVal val="0"/>
          <c:showCatName val="0"/>
          <c:showSerName val="0"/>
          <c:showPercent val="0"/>
          <c:showBubbleSize val="0"/>
        </c:dLbls>
        <c:gapWidth val="250"/>
        <c:overlap val="100"/>
        <c:axId val="250759520"/>
        <c:axId val="247600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2.31</c:v>
                </c:pt>
                <c:pt idx="1">
                  <c:v>4.54</c:v>
                </c:pt>
                <c:pt idx="2">
                  <c:v>-4.07</c:v>
                </c:pt>
                <c:pt idx="3">
                  <c:v>1.78</c:v>
                </c:pt>
                <c:pt idx="4">
                  <c:v>-1.41</c:v>
                </c:pt>
              </c:numCache>
            </c:numRef>
          </c:val>
          <c:smooth val="0"/>
          <c:extLst xmlns:c16r2="http://schemas.microsoft.com/office/drawing/2015/06/chart">
            <c:ext xmlns:c16="http://schemas.microsoft.com/office/drawing/2014/chart" uri="{C3380CC4-5D6E-409C-BE32-E72D297353CC}">
              <c16:uniqueId val="{00000002-F6C3-41B1-8481-3F1F313DCE16}"/>
            </c:ext>
          </c:extLst>
        </c:ser>
        <c:dLbls>
          <c:showLegendKey val="0"/>
          <c:showVal val="0"/>
          <c:showCatName val="0"/>
          <c:showSerName val="0"/>
          <c:showPercent val="0"/>
          <c:showBubbleSize val="0"/>
        </c:dLbls>
        <c:marker val="1"/>
        <c:smooth val="0"/>
        <c:axId val="250759520"/>
        <c:axId val="247600032"/>
      </c:lineChart>
      <c:catAx>
        <c:axId val="250759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7600032"/>
        <c:crosses val="autoZero"/>
        <c:auto val="1"/>
        <c:lblAlgn val="ctr"/>
        <c:lblOffset val="100"/>
        <c:tickLblSkip val="1"/>
        <c:tickMarkSkip val="1"/>
        <c:noMultiLvlLbl val="0"/>
      </c:catAx>
      <c:valAx>
        <c:axId val="247600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0759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712D-4974-AB38-42694F32BF8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12D-4974-AB38-42694F32BF8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712D-4974-AB38-42694F32BF89}"/>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0.05</c:v>
                </c:pt>
                <c:pt idx="2">
                  <c:v>#N/A</c:v>
                </c:pt>
                <c:pt idx="3">
                  <c:v>0.03</c:v>
                </c:pt>
                <c:pt idx="4">
                  <c:v>#N/A</c:v>
                </c:pt>
                <c:pt idx="5">
                  <c:v>0.04</c:v>
                </c:pt>
                <c:pt idx="6">
                  <c:v>#N/A</c:v>
                </c:pt>
                <c:pt idx="7">
                  <c:v>0.13</c:v>
                </c:pt>
                <c:pt idx="8">
                  <c:v>#N/A</c:v>
                </c:pt>
                <c:pt idx="9">
                  <c:v>0.05</c:v>
                </c:pt>
              </c:numCache>
            </c:numRef>
          </c:val>
          <c:extLst xmlns:c16r2="http://schemas.microsoft.com/office/drawing/2015/06/chart">
            <c:ext xmlns:c16="http://schemas.microsoft.com/office/drawing/2014/chart" uri="{C3380CC4-5D6E-409C-BE32-E72D297353CC}">
              <c16:uniqueId val="{00000003-712D-4974-AB38-42694F32BF8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0.06</c:v>
                </c:pt>
                <c:pt idx="2">
                  <c:v>#N/A</c:v>
                </c:pt>
                <c:pt idx="3">
                  <c:v>0.08</c:v>
                </c:pt>
                <c:pt idx="4">
                  <c:v>#N/A</c:v>
                </c:pt>
                <c:pt idx="5">
                  <c:v>7.0000000000000007E-2</c:v>
                </c:pt>
                <c:pt idx="6">
                  <c:v>#N/A</c:v>
                </c:pt>
                <c:pt idx="7">
                  <c:v>0.1</c:v>
                </c:pt>
                <c:pt idx="8">
                  <c:v>#N/A</c:v>
                </c:pt>
                <c:pt idx="9">
                  <c:v>7.0000000000000007E-2</c:v>
                </c:pt>
              </c:numCache>
            </c:numRef>
          </c:val>
          <c:extLst xmlns:c16r2="http://schemas.microsoft.com/office/drawing/2015/06/chart">
            <c:ext xmlns:c16="http://schemas.microsoft.com/office/drawing/2014/chart" uri="{C3380CC4-5D6E-409C-BE32-E72D297353CC}">
              <c16:uniqueId val="{00000004-712D-4974-AB38-42694F32BF89}"/>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0.18</c:v>
                </c:pt>
                <c:pt idx="2">
                  <c:v>#N/A</c:v>
                </c:pt>
                <c:pt idx="3">
                  <c:v>0.15</c:v>
                </c:pt>
                <c:pt idx="4">
                  <c:v>#N/A</c:v>
                </c:pt>
                <c:pt idx="5">
                  <c:v>0.17</c:v>
                </c:pt>
                <c:pt idx="6">
                  <c:v>#N/A</c:v>
                </c:pt>
                <c:pt idx="7">
                  <c:v>0.36</c:v>
                </c:pt>
                <c:pt idx="8">
                  <c:v>#N/A</c:v>
                </c:pt>
                <c:pt idx="9">
                  <c:v>0.42</c:v>
                </c:pt>
              </c:numCache>
            </c:numRef>
          </c:val>
          <c:extLst xmlns:c16r2="http://schemas.microsoft.com/office/drawing/2015/06/chart">
            <c:ext xmlns:c16="http://schemas.microsoft.com/office/drawing/2014/chart" uri="{C3380CC4-5D6E-409C-BE32-E72D297353CC}">
              <c16:uniqueId val="{00000005-712D-4974-AB38-42694F32BF89}"/>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4.08</c:v>
                </c:pt>
                <c:pt idx="2">
                  <c:v>#N/A</c:v>
                </c:pt>
                <c:pt idx="3">
                  <c:v>3.05</c:v>
                </c:pt>
                <c:pt idx="4">
                  <c:v>#N/A</c:v>
                </c:pt>
                <c:pt idx="5">
                  <c:v>5.03</c:v>
                </c:pt>
                <c:pt idx="6">
                  <c:v>#N/A</c:v>
                </c:pt>
                <c:pt idx="7">
                  <c:v>3.47</c:v>
                </c:pt>
                <c:pt idx="8">
                  <c:v>#N/A</c:v>
                </c:pt>
                <c:pt idx="9">
                  <c:v>0.74</c:v>
                </c:pt>
              </c:numCache>
            </c:numRef>
          </c:val>
          <c:extLst xmlns:c16r2="http://schemas.microsoft.com/office/drawing/2015/06/chart">
            <c:ext xmlns:c16="http://schemas.microsoft.com/office/drawing/2014/chart" uri="{C3380CC4-5D6E-409C-BE32-E72D297353CC}">
              <c16:uniqueId val="{00000006-712D-4974-AB38-42694F32BF8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1.97</c:v>
                </c:pt>
                <c:pt idx="2">
                  <c:v>#N/A</c:v>
                </c:pt>
                <c:pt idx="3">
                  <c:v>1.9</c:v>
                </c:pt>
                <c:pt idx="4">
                  <c:v>#N/A</c:v>
                </c:pt>
                <c:pt idx="5">
                  <c:v>1.67</c:v>
                </c:pt>
                <c:pt idx="6">
                  <c:v>#N/A</c:v>
                </c:pt>
                <c:pt idx="7">
                  <c:v>2.11</c:v>
                </c:pt>
                <c:pt idx="8">
                  <c:v>#N/A</c:v>
                </c:pt>
                <c:pt idx="9">
                  <c:v>1.0900000000000001</c:v>
                </c:pt>
              </c:numCache>
            </c:numRef>
          </c:val>
          <c:extLst xmlns:c16r2="http://schemas.microsoft.com/office/drawing/2015/06/chart">
            <c:ext xmlns:c16="http://schemas.microsoft.com/office/drawing/2014/chart" uri="{C3380CC4-5D6E-409C-BE32-E72D297353CC}">
              <c16:uniqueId val="{00000007-712D-4974-AB38-42694F32BF8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8.2899999999999991</c:v>
                </c:pt>
                <c:pt idx="2">
                  <c:v>#N/A</c:v>
                </c:pt>
                <c:pt idx="3">
                  <c:v>8.86</c:v>
                </c:pt>
                <c:pt idx="4">
                  <c:v>#N/A</c:v>
                </c:pt>
                <c:pt idx="5">
                  <c:v>8.34</c:v>
                </c:pt>
                <c:pt idx="6">
                  <c:v>#N/A</c:v>
                </c:pt>
                <c:pt idx="7">
                  <c:v>8.98</c:v>
                </c:pt>
                <c:pt idx="8">
                  <c:v>#N/A</c:v>
                </c:pt>
                <c:pt idx="9">
                  <c:v>7.04</c:v>
                </c:pt>
              </c:numCache>
            </c:numRef>
          </c:val>
          <c:extLst xmlns:c16r2="http://schemas.microsoft.com/office/drawing/2015/06/chart">
            <c:ext xmlns:c16="http://schemas.microsoft.com/office/drawing/2014/chart" uri="{C3380CC4-5D6E-409C-BE32-E72D297353CC}">
              <c16:uniqueId val="{00000008-712D-4974-AB38-42694F32BF8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9.01</c:v>
                </c:pt>
                <c:pt idx="2">
                  <c:v>#N/A</c:v>
                </c:pt>
                <c:pt idx="3">
                  <c:v>10.07</c:v>
                </c:pt>
                <c:pt idx="4">
                  <c:v>#N/A</c:v>
                </c:pt>
                <c:pt idx="5">
                  <c:v>11.15</c:v>
                </c:pt>
                <c:pt idx="6">
                  <c:v>#N/A</c:v>
                </c:pt>
                <c:pt idx="7">
                  <c:v>12.55</c:v>
                </c:pt>
                <c:pt idx="8">
                  <c:v>#N/A</c:v>
                </c:pt>
                <c:pt idx="9">
                  <c:v>14.26</c:v>
                </c:pt>
              </c:numCache>
            </c:numRef>
          </c:val>
          <c:extLst xmlns:c16r2="http://schemas.microsoft.com/office/drawing/2015/06/chart">
            <c:ext xmlns:c16="http://schemas.microsoft.com/office/drawing/2014/chart" uri="{C3380CC4-5D6E-409C-BE32-E72D297353CC}">
              <c16:uniqueId val="{00000009-712D-4974-AB38-42694F32BF89}"/>
            </c:ext>
          </c:extLst>
        </c:ser>
        <c:dLbls>
          <c:showLegendKey val="0"/>
          <c:showVal val="0"/>
          <c:showCatName val="0"/>
          <c:showSerName val="0"/>
          <c:showPercent val="0"/>
          <c:showBubbleSize val="0"/>
        </c:dLbls>
        <c:gapWidth val="150"/>
        <c:overlap val="100"/>
        <c:axId val="251116928"/>
        <c:axId val="247590448"/>
      </c:barChart>
      <c:catAx>
        <c:axId val="251116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7590448"/>
        <c:crosses val="autoZero"/>
        <c:auto val="1"/>
        <c:lblAlgn val="ctr"/>
        <c:lblOffset val="100"/>
        <c:tickLblSkip val="1"/>
        <c:tickMarkSkip val="1"/>
        <c:noMultiLvlLbl val="0"/>
      </c:catAx>
      <c:valAx>
        <c:axId val="247590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1116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483</c:v>
                </c:pt>
                <c:pt idx="5">
                  <c:v>479</c:v>
                </c:pt>
                <c:pt idx="8">
                  <c:v>489</c:v>
                </c:pt>
                <c:pt idx="11">
                  <c:v>508</c:v>
                </c:pt>
                <c:pt idx="14">
                  <c:v>503</c:v>
                </c:pt>
              </c:numCache>
            </c:numRef>
          </c:val>
          <c:extLst xmlns:c16r2="http://schemas.microsoft.com/office/drawing/2015/06/chart">
            <c:ext xmlns:c16="http://schemas.microsoft.com/office/drawing/2014/chart" uri="{C3380CC4-5D6E-409C-BE32-E72D297353CC}">
              <c16:uniqueId val="{00000000-F44D-4C89-AF29-812E9CA5681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44D-4C89-AF29-812E9CA5681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11</c:v>
                </c:pt>
                <c:pt idx="3">
                  <c:v>10</c:v>
                </c:pt>
                <c:pt idx="6">
                  <c:v>10</c:v>
                </c:pt>
                <c:pt idx="9">
                  <c:v>10</c:v>
                </c:pt>
                <c:pt idx="12">
                  <c:v>10</c:v>
                </c:pt>
              </c:numCache>
            </c:numRef>
          </c:val>
          <c:extLst xmlns:c16r2="http://schemas.microsoft.com/office/drawing/2015/06/chart">
            <c:ext xmlns:c16="http://schemas.microsoft.com/office/drawing/2014/chart" uri="{C3380CC4-5D6E-409C-BE32-E72D297353CC}">
              <c16:uniqueId val="{00000002-F44D-4C89-AF29-812E9CA5681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13</c:v>
                </c:pt>
                <c:pt idx="3">
                  <c:v>14</c:v>
                </c:pt>
                <c:pt idx="6">
                  <c:v>14</c:v>
                </c:pt>
                <c:pt idx="9">
                  <c:v>14</c:v>
                </c:pt>
                <c:pt idx="12">
                  <c:v>9</c:v>
                </c:pt>
              </c:numCache>
            </c:numRef>
          </c:val>
          <c:extLst xmlns:c16r2="http://schemas.microsoft.com/office/drawing/2015/06/chart">
            <c:ext xmlns:c16="http://schemas.microsoft.com/office/drawing/2014/chart" uri="{C3380CC4-5D6E-409C-BE32-E72D297353CC}">
              <c16:uniqueId val="{00000003-F44D-4C89-AF29-812E9CA5681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329</c:v>
                </c:pt>
                <c:pt idx="3">
                  <c:v>343</c:v>
                </c:pt>
                <c:pt idx="6">
                  <c:v>344</c:v>
                </c:pt>
                <c:pt idx="9">
                  <c:v>356</c:v>
                </c:pt>
                <c:pt idx="12">
                  <c:v>359</c:v>
                </c:pt>
              </c:numCache>
            </c:numRef>
          </c:val>
          <c:extLst xmlns:c16r2="http://schemas.microsoft.com/office/drawing/2015/06/chart">
            <c:ext xmlns:c16="http://schemas.microsoft.com/office/drawing/2014/chart" uri="{C3380CC4-5D6E-409C-BE32-E72D297353CC}">
              <c16:uniqueId val="{00000004-F44D-4C89-AF29-812E9CA5681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44D-4C89-AF29-812E9CA5681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44D-4C89-AF29-812E9CA5681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412</c:v>
                </c:pt>
                <c:pt idx="3">
                  <c:v>407</c:v>
                </c:pt>
                <c:pt idx="6">
                  <c:v>391</c:v>
                </c:pt>
                <c:pt idx="9">
                  <c:v>387</c:v>
                </c:pt>
                <c:pt idx="12">
                  <c:v>357</c:v>
                </c:pt>
              </c:numCache>
            </c:numRef>
          </c:val>
          <c:extLst xmlns:c16r2="http://schemas.microsoft.com/office/drawing/2015/06/chart">
            <c:ext xmlns:c16="http://schemas.microsoft.com/office/drawing/2014/chart" uri="{C3380CC4-5D6E-409C-BE32-E72D297353CC}">
              <c16:uniqueId val="{00000007-F44D-4C89-AF29-812E9CA5681D}"/>
            </c:ext>
          </c:extLst>
        </c:ser>
        <c:dLbls>
          <c:showLegendKey val="0"/>
          <c:showVal val="0"/>
          <c:showCatName val="0"/>
          <c:showSerName val="0"/>
          <c:showPercent val="0"/>
          <c:showBubbleSize val="0"/>
        </c:dLbls>
        <c:gapWidth val="100"/>
        <c:overlap val="100"/>
        <c:axId val="209030640"/>
        <c:axId val="211613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282</c:v>
                </c:pt>
                <c:pt idx="2">
                  <c:v>#N/A</c:v>
                </c:pt>
                <c:pt idx="3">
                  <c:v>#N/A</c:v>
                </c:pt>
                <c:pt idx="4">
                  <c:v>295</c:v>
                </c:pt>
                <c:pt idx="5">
                  <c:v>#N/A</c:v>
                </c:pt>
                <c:pt idx="6">
                  <c:v>#N/A</c:v>
                </c:pt>
                <c:pt idx="7">
                  <c:v>270</c:v>
                </c:pt>
                <c:pt idx="8">
                  <c:v>#N/A</c:v>
                </c:pt>
                <c:pt idx="9">
                  <c:v>#N/A</c:v>
                </c:pt>
                <c:pt idx="10">
                  <c:v>259</c:v>
                </c:pt>
                <c:pt idx="11">
                  <c:v>#N/A</c:v>
                </c:pt>
                <c:pt idx="12">
                  <c:v>#N/A</c:v>
                </c:pt>
                <c:pt idx="13">
                  <c:v>232</c:v>
                </c:pt>
                <c:pt idx="14">
                  <c:v>#N/A</c:v>
                </c:pt>
              </c:numCache>
            </c:numRef>
          </c:val>
          <c:smooth val="0"/>
          <c:extLst xmlns:c16r2="http://schemas.microsoft.com/office/drawing/2015/06/chart">
            <c:ext xmlns:c16="http://schemas.microsoft.com/office/drawing/2014/chart" uri="{C3380CC4-5D6E-409C-BE32-E72D297353CC}">
              <c16:uniqueId val="{00000008-F44D-4C89-AF29-812E9CA5681D}"/>
            </c:ext>
          </c:extLst>
        </c:ser>
        <c:dLbls>
          <c:showLegendKey val="0"/>
          <c:showVal val="0"/>
          <c:showCatName val="0"/>
          <c:showSerName val="0"/>
          <c:showPercent val="0"/>
          <c:showBubbleSize val="0"/>
        </c:dLbls>
        <c:marker val="1"/>
        <c:smooth val="0"/>
        <c:axId val="209030640"/>
        <c:axId val="211613720"/>
      </c:lineChart>
      <c:catAx>
        <c:axId val="209030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1613720"/>
        <c:crosses val="autoZero"/>
        <c:auto val="1"/>
        <c:lblAlgn val="ctr"/>
        <c:lblOffset val="100"/>
        <c:tickLblSkip val="1"/>
        <c:tickMarkSkip val="1"/>
        <c:noMultiLvlLbl val="0"/>
      </c:catAx>
      <c:valAx>
        <c:axId val="211613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9030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5438</c:v>
                </c:pt>
                <c:pt idx="5">
                  <c:v>5228</c:v>
                </c:pt>
                <c:pt idx="8">
                  <c:v>5075</c:v>
                </c:pt>
                <c:pt idx="11">
                  <c:v>4990</c:v>
                </c:pt>
                <c:pt idx="14">
                  <c:v>4907</c:v>
                </c:pt>
              </c:numCache>
            </c:numRef>
          </c:val>
          <c:extLst xmlns:c16r2="http://schemas.microsoft.com/office/drawing/2015/06/chart">
            <c:ext xmlns:c16="http://schemas.microsoft.com/office/drawing/2014/chart" uri="{C3380CC4-5D6E-409C-BE32-E72D297353CC}">
              <c16:uniqueId val="{00000000-EA25-4D22-88E4-1F5363BC283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433</c:v>
                </c:pt>
                <c:pt idx="5">
                  <c:v>387</c:v>
                </c:pt>
                <c:pt idx="8">
                  <c:v>360</c:v>
                </c:pt>
                <c:pt idx="11">
                  <c:v>322</c:v>
                </c:pt>
                <c:pt idx="14">
                  <c:v>272</c:v>
                </c:pt>
              </c:numCache>
            </c:numRef>
          </c:val>
          <c:extLst xmlns:c16r2="http://schemas.microsoft.com/office/drawing/2015/06/chart">
            <c:ext xmlns:c16="http://schemas.microsoft.com/office/drawing/2014/chart" uri="{C3380CC4-5D6E-409C-BE32-E72D297353CC}">
              <c16:uniqueId val="{00000001-EA25-4D22-88E4-1F5363BC283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2844</c:v>
                </c:pt>
                <c:pt idx="5">
                  <c:v>2962</c:v>
                </c:pt>
                <c:pt idx="8">
                  <c:v>3079</c:v>
                </c:pt>
                <c:pt idx="11">
                  <c:v>3300</c:v>
                </c:pt>
                <c:pt idx="14">
                  <c:v>3402</c:v>
                </c:pt>
              </c:numCache>
            </c:numRef>
          </c:val>
          <c:extLst xmlns:c16r2="http://schemas.microsoft.com/office/drawing/2015/06/chart">
            <c:ext xmlns:c16="http://schemas.microsoft.com/office/drawing/2014/chart" uri="{C3380CC4-5D6E-409C-BE32-E72D297353CC}">
              <c16:uniqueId val="{00000002-EA25-4D22-88E4-1F5363BC283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A25-4D22-88E4-1F5363BC283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A25-4D22-88E4-1F5363BC283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A25-4D22-88E4-1F5363BC283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222</c:v>
                </c:pt>
                <c:pt idx="3">
                  <c:v>123</c:v>
                </c:pt>
                <c:pt idx="6">
                  <c:v>165</c:v>
                </c:pt>
                <c:pt idx="9">
                  <c:v>90</c:v>
                </c:pt>
                <c:pt idx="12">
                  <c:v>64</c:v>
                </c:pt>
              </c:numCache>
            </c:numRef>
          </c:val>
          <c:extLst xmlns:c16r2="http://schemas.microsoft.com/office/drawing/2015/06/chart">
            <c:ext xmlns:c16="http://schemas.microsoft.com/office/drawing/2014/chart" uri="{C3380CC4-5D6E-409C-BE32-E72D297353CC}">
              <c16:uniqueId val="{00000006-EA25-4D22-88E4-1F5363BC283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82</c:v>
                </c:pt>
                <c:pt idx="3">
                  <c:v>117</c:v>
                </c:pt>
                <c:pt idx="6">
                  <c:v>55</c:v>
                </c:pt>
                <c:pt idx="9">
                  <c:v>56</c:v>
                </c:pt>
                <c:pt idx="12">
                  <c:v>171</c:v>
                </c:pt>
              </c:numCache>
            </c:numRef>
          </c:val>
          <c:extLst xmlns:c16r2="http://schemas.microsoft.com/office/drawing/2015/06/chart">
            <c:ext xmlns:c16="http://schemas.microsoft.com/office/drawing/2014/chart" uri="{C3380CC4-5D6E-409C-BE32-E72D297353CC}">
              <c16:uniqueId val="{00000007-EA25-4D22-88E4-1F5363BC283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4245</c:v>
                </c:pt>
                <c:pt idx="3">
                  <c:v>4161</c:v>
                </c:pt>
                <c:pt idx="6">
                  <c:v>4071</c:v>
                </c:pt>
                <c:pt idx="9">
                  <c:v>3930</c:v>
                </c:pt>
                <c:pt idx="12">
                  <c:v>3735</c:v>
                </c:pt>
              </c:numCache>
            </c:numRef>
          </c:val>
          <c:extLst xmlns:c16r2="http://schemas.microsoft.com/office/drawing/2015/06/chart">
            <c:ext xmlns:c16="http://schemas.microsoft.com/office/drawing/2014/chart" uri="{C3380CC4-5D6E-409C-BE32-E72D297353CC}">
              <c16:uniqueId val="{00000008-EA25-4D22-88E4-1F5363BC283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38</c:v>
                </c:pt>
                <c:pt idx="3">
                  <c:v>29</c:v>
                </c:pt>
                <c:pt idx="6">
                  <c:v>20</c:v>
                </c:pt>
                <c:pt idx="9">
                  <c:v>10</c:v>
                </c:pt>
                <c:pt idx="12">
                  <c:v>0</c:v>
                </c:pt>
              </c:numCache>
            </c:numRef>
          </c:val>
          <c:extLst xmlns:c16r2="http://schemas.microsoft.com/office/drawing/2015/06/chart">
            <c:ext xmlns:c16="http://schemas.microsoft.com/office/drawing/2014/chart" uri="{C3380CC4-5D6E-409C-BE32-E72D297353CC}">
              <c16:uniqueId val="{00000009-EA25-4D22-88E4-1F5363BC283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3918</c:v>
                </c:pt>
                <c:pt idx="3">
                  <c:v>3861</c:v>
                </c:pt>
                <c:pt idx="6">
                  <c:v>3733</c:v>
                </c:pt>
                <c:pt idx="9">
                  <c:v>3780</c:v>
                </c:pt>
                <c:pt idx="12">
                  <c:v>3822</c:v>
                </c:pt>
              </c:numCache>
            </c:numRef>
          </c:val>
          <c:extLst xmlns:c16r2="http://schemas.microsoft.com/office/drawing/2015/06/chart">
            <c:ext xmlns:c16="http://schemas.microsoft.com/office/drawing/2014/chart" uri="{C3380CC4-5D6E-409C-BE32-E72D297353CC}">
              <c16:uniqueId val="{0000000A-EA25-4D22-88E4-1F5363BC2837}"/>
            </c:ext>
          </c:extLst>
        </c:ser>
        <c:dLbls>
          <c:showLegendKey val="0"/>
          <c:showVal val="0"/>
          <c:showCatName val="0"/>
          <c:showSerName val="0"/>
          <c:showPercent val="0"/>
          <c:showBubbleSize val="0"/>
        </c:dLbls>
        <c:gapWidth val="100"/>
        <c:overlap val="100"/>
        <c:axId val="471693512"/>
        <c:axId val="468524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EA25-4D22-88E4-1F5363BC2837}"/>
            </c:ext>
          </c:extLst>
        </c:ser>
        <c:dLbls>
          <c:showLegendKey val="0"/>
          <c:showVal val="0"/>
          <c:showCatName val="0"/>
          <c:showSerName val="0"/>
          <c:showPercent val="0"/>
          <c:showBubbleSize val="0"/>
        </c:dLbls>
        <c:marker val="1"/>
        <c:smooth val="0"/>
        <c:axId val="471693512"/>
        <c:axId val="468524688"/>
      </c:lineChart>
      <c:catAx>
        <c:axId val="471693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8524688"/>
        <c:crosses val="autoZero"/>
        <c:auto val="1"/>
        <c:lblAlgn val="ctr"/>
        <c:lblOffset val="100"/>
        <c:tickLblSkip val="1"/>
        <c:tickMarkSkip val="1"/>
        <c:noMultiLvlLbl val="0"/>
      </c:catAx>
      <c:valAx>
        <c:axId val="468524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1693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1502</c:v>
                </c:pt>
                <c:pt idx="1">
                  <c:v>1538</c:v>
                </c:pt>
                <c:pt idx="2">
                  <c:v>1545</c:v>
                </c:pt>
              </c:numCache>
            </c:numRef>
          </c:val>
          <c:extLst xmlns:c16r2="http://schemas.microsoft.com/office/drawing/2015/06/chart">
            <c:ext xmlns:c16="http://schemas.microsoft.com/office/drawing/2014/chart" uri="{C3380CC4-5D6E-409C-BE32-E72D297353CC}">
              <c16:uniqueId val="{00000000-56C4-414F-89DA-317641E9ECF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68</c:v>
                </c:pt>
                <c:pt idx="1">
                  <c:v>68</c:v>
                </c:pt>
                <c:pt idx="2">
                  <c:v>68</c:v>
                </c:pt>
              </c:numCache>
            </c:numRef>
          </c:val>
          <c:extLst xmlns:c16r2="http://schemas.microsoft.com/office/drawing/2015/06/chart">
            <c:ext xmlns:c16="http://schemas.microsoft.com/office/drawing/2014/chart" uri="{C3380CC4-5D6E-409C-BE32-E72D297353CC}">
              <c16:uniqueId val="{00000001-56C4-414F-89DA-317641E9ECF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1066</c:v>
                </c:pt>
                <c:pt idx="1">
                  <c:v>1117</c:v>
                </c:pt>
                <c:pt idx="2">
                  <c:v>1263</c:v>
                </c:pt>
              </c:numCache>
            </c:numRef>
          </c:val>
          <c:extLst xmlns:c16r2="http://schemas.microsoft.com/office/drawing/2015/06/chart">
            <c:ext xmlns:c16="http://schemas.microsoft.com/office/drawing/2014/chart" uri="{C3380CC4-5D6E-409C-BE32-E72D297353CC}">
              <c16:uniqueId val="{00000002-56C4-414F-89DA-317641E9ECF3}"/>
            </c:ext>
          </c:extLst>
        </c:ser>
        <c:dLbls>
          <c:showLegendKey val="0"/>
          <c:showVal val="0"/>
          <c:showCatName val="0"/>
          <c:showSerName val="0"/>
          <c:showPercent val="0"/>
          <c:showBubbleSize val="0"/>
        </c:dLbls>
        <c:gapWidth val="120"/>
        <c:overlap val="100"/>
        <c:axId val="471948696"/>
        <c:axId val="471895176"/>
      </c:barChart>
      <c:catAx>
        <c:axId val="471948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1895176"/>
        <c:crosses val="autoZero"/>
        <c:auto val="1"/>
        <c:lblAlgn val="ctr"/>
        <c:lblOffset val="100"/>
        <c:tickLblSkip val="1"/>
        <c:tickMarkSkip val="1"/>
        <c:noMultiLvlLbl val="0"/>
      </c:catAx>
      <c:valAx>
        <c:axId val="4718951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1948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48B-4B78-BB67-7DB71E53B772}"/>
                </c:ext>
                <c:ext xmlns:c15="http://schemas.microsoft.com/office/drawing/2012/chart" uri="{CE6537A1-D6FC-4f65-9D91-7224C49458BB}">
                  <c15:dlblFieldTable>
                    <c15:dlblFTEntry>
                      <c15:txfldGUID>{0E3FD48D-B1E6-4E4A-9598-437D31B465C7}</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48B-4B78-BB67-7DB71E53B772}"/>
                </c:ext>
                <c:ext xmlns:c15="http://schemas.microsoft.com/office/drawing/2012/chart" uri="{CE6537A1-D6FC-4f65-9D91-7224C49458BB}">
                  <c15:dlblFieldTable>
                    <c15:dlblFTEntry>
                      <c15:txfldGUID>{B52C09F9-7469-4476-A28A-33CDFCBC16E4}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48B-4B78-BB67-7DB71E53B772}"/>
                </c:ext>
                <c:ext xmlns:c15="http://schemas.microsoft.com/office/drawing/2012/chart" uri="{CE6537A1-D6FC-4f65-9D91-7224C49458BB}">
                  <c15:dlblFieldTable>
                    <c15:dlblFTEntry>
                      <c15:txfldGUID>{9688185E-4271-4DAF-80C4-0728DA7B7823}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48B-4B78-BB67-7DB71E53B772}"/>
                </c:ext>
                <c:ext xmlns:c15="http://schemas.microsoft.com/office/drawing/2012/chart" uri="{CE6537A1-D6FC-4f65-9D91-7224C49458BB}">
                  <c15:dlblFieldTable>
                    <c15:dlblFTEntry>
                      <c15:txfldGUID>{0576632D-7810-4490-BB2F-E2D30A0AA187}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48B-4B78-BB67-7DB71E53B772}"/>
                </c:ext>
                <c:ext xmlns:c15="http://schemas.microsoft.com/office/drawing/2012/chart" uri="{CE6537A1-D6FC-4f65-9D91-7224C49458BB}">
                  <c15:dlblFieldTable>
                    <c15:dlblFTEntry>
                      <c15:txfldGUID>{4A86D757-7F0A-4159-A067-E0B912FDFE4D}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48B-4B78-BB67-7DB71E53B772}"/>
                </c:ext>
                <c:ext xmlns:c15="http://schemas.microsoft.com/office/drawing/2012/chart" uri="{CE6537A1-D6FC-4f65-9D91-7224C49458BB}">
                  <c15:dlblFieldTable>
                    <c15:dlblFTEntry>
                      <c15:txfldGUID>{63EAC35B-6CFC-4205-9D47-D9F0E089E54E}</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48B-4B78-BB67-7DB71E53B772}"/>
                </c:ext>
                <c:ext xmlns:c15="http://schemas.microsoft.com/office/drawing/2012/chart" uri="{CE6537A1-D6FC-4f65-9D91-7224C49458BB}">
                  <c15:dlblFieldTable>
                    <c15:dlblFTEntry>
                      <c15:txfldGUID>{D712209D-6E48-499E-ACAA-F09F17ED1B23}</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48B-4B78-BB67-7DB71E53B772}"/>
                </c:ext>
                <c:ext xmlns:c15="http://schemas.microsoft.com/office/drawing/2012/chart" uri="{CE6537A1-D6FC-4f65-9D91-7224C49458BB}">
                  <c15:dlblFieldTable>
                    <c15:dlblFTEntry>
                      <c15:txfldGUID>{5F0E55AD-A46A-4A85-9655-DD96DBA84225}</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48B-4B78-BB67-7DB71E53B772}"/>
                </c:ext>
                <c:ext xmlns:c15="http://schemas.microsoft.com/office/drawing/2012/chart" uri="{CE6537A1-D6FC-4f65-9D91-7224C49458BB}">
                  <c15:dlblFieldTable>
                    <c15:dlblFTEntry>
                      <c15:txfldGUID>{005EFEB6-AE46-454B-A15C-AFF7AC2AEEE4}</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65.2</c:v>
                </c:pt>
                <c:pt idx="16">
                  <c:v>66.8</c:v>
                </c:pt>
                <c:pt idx="24">
                  <c:v>67.3</c:v>
                </c:pt>
                <c:pt idx="32">
                  <c:v>68.3</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248B-4B78-BB67-7DB71E53B77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48B-4B78-BB67-7DB71E53B772}"/>
                </c:ext>
                <c:ext xmlns:c15="http://schemas.microsoft.com/office/drawing/2012/chart" uri="{CE6537A1-D6FC-4f65-9D91-7224C49458BB}">
                  <c15:dlblFieldTable>
                    <c15:dlblFTEntry>
                      <c15:txfldGUID>{0200EFEE-E36D-4CC1-91D5-A90B26EBA0B1}</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48B-4B78-BB67-7DB71E53B772}"/>
                </c:ext>
                <c:ext xmlns:c15="http://schemas.microsoft.com/office/drawing/2012/chart" uri="{CE6537A1-D6FC-4f65-9D91-7224C49458BB}">
                  <c15:dlblFieldTable>
                    <c15:dlblFTEntry>
                      <c15:txfldGUID>{51D16580-E4FC-4EE5-8428-E8F8E1DF06EF}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48B-4B78-BB67-7DB71E53B772}"/>
                </c:ext>
                <c:ext xmlns:c15="http://schemas.microsoft.com/office/drawing/2012/chart" uri="{CE6537A1-D6FC-4f65-9D91-7224C49458BB}">
                  <c15:dlblFieldTable>
                    <c15:dlblFTEntry>
                      <c15:txfldGUID>{BCA90496-1483-4421-9BFC-AFEFBE8A5EAB}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48B-4B78-BB67-7DB71E53B772}"/>
                </c:ext>
                <c:ext xmlns:c15="http://schemas.microsoft.com/office/drawing/2012/chart" uri="{CE6537A1-D6FC-4f65-9D91-7224C49458BB}">
                  <c15:dlblFieldTable>
                    <c15:dlblFTEntry>
                      <c15:txfldGUID>{248C6073-B376-4BB3-B418-3B3F194E57BF}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48B-4B78-BB67-7DB71E53B772}"/>
                </c:ext>
                <c:ext xmlns:c15="http://schemas.microsoft.com/office/drawing/2012/chart" uri="{CE6537A1-D6FC-4f65-9D91-7224C49458BB}">
                  <c15:dlblFieldTable>
                    <c15:dlblFTEntry>
                      <c15:txfldGUID>{C855FED3-3394-4331-8546-0D1F17C1B20B}</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48B-4B78-BB67-7DB71E53B772}"/>
                </c:ext>
                <c:ext xmlns:c15="http://schemas.microsoft.com/office/drawing/2012/chart" uri="{CE6537A1-D6FC-4f65-9D91-7224C49458BB}">
                  <c15:layout/>
                  <c15:dlblFieldTable>
                    <c15:dlblFTEntry>
                      <c15:txfldGUID>{30320CAC-AFC2-483E-801D-3325AC6E6C2E}</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48B-4B78-BB67-7DB71E53B772}"/>
                </c:ext>
                <c:ext xmlns:c15="http://schemas.microsoft.com/office/drawing/2012/chart" uri="{CE6537A1-D6FC-4f65-9D91-7224C49458BB}">
                  <c15:layout/>
                  <c15:dlblFieldTable>
                    <c15:dlblFTEntry>
                      <c15:txfldGUID>{07A67EF4-43B5-4A9D-A986-7D8E525888E4}</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48B-4B78-BB67-7DB71E53B772}"/>
                </c:ext>
                <c:ext xmlns:c15="http://schemas.microsoft.com/office/drawing/2012/chart" uri="{CE6537A1-D6FC-4f65-9D91-7224C49458BB}">
                  <c15:layout/>
                  <c15:dlblFieldTable>
                    <c15:dlblFTEntry>
                      <c15:txfldGUID>{8C5BF1E4-EDE2-42B7-91C6-FAFB7EA787FA}</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48B-4B78-BB67-7DB71E53B772}"/>
                </c:ext>
                <c:ext xmlns:c15="http://schemas.microsoft.com/office/drawing/2012/chart" uri="{CE6537A1-D6FC-4f65-9D91-7224C49458BB}">
                  <c15:layout/>
                  <c15:dlblFieldTable>
                    <c15:dlblFTEntry>
                      <c15:txfldGUID>{897A7AA7-1F10-40C4-8275-BCC358BF45AB}</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57.6</c:v>
                </c:pt>
                <c:pt idx="24">
                  <c:v>58.9</c:v>
                </c:pt>
                <c:pt idx="32">
                  <c:v>60.2</c:v>
                </c:pt>
              </c:numCache>
            </c:numRef>
          </c:xVal>
          <c:yVal>
            <c:numRef>
              <c:f>公会計指標分析・財政指標組合せ分析表!$BP$55:$DC$55</c:f>
              <c:numCache>
                <c:formatCode>#,##0.0;"▲ "#,##0.0</c:formatCode>
                <c:ptCount val="40"/>
                <c:pt idx="8">
                  <c:v>20.2</c:v>
                </c:pt>
                <c:pt idx="16">
                  <c:v>38.5</c:v>
                </c:pt>
                <c:pt idx="24">
                  <c:v>32.799999999999997</c:v>
                </c:pt>
                <c:pt idx="32">
                  <c:v>20.9</c:v>
                </c:pt>
              </c:numCache>
            </c:numRef>
          </c:yVal>
          <c:smooth val="0"/>
          <c:extLst xmlns:c16r2="http://schemas.microsoft.com/office/drawing/2015/06/chart">
            <c:ext xmlns:c16="http://schemas.microsoft.com/office/drawing/2014/chart" uri="{C3380CC4-5D6E-409C-BE32-E72D297353CC}">
              <c16:uniqueId val="{00000013-248B-4B78-BB67-7DB71E53B772}"/>
            </c:ext>
          </c:extLst>
        </c:ser>
        <c:dLbls>
          <c:showLegendKey val="0"/>
          <c:showVal val="1"/>
          <c:showCatName val="0"/>
          <c:showSerName val="0"/>
          <c:showPercent val="0"/>
          <c:showBubbleSize val="0"/>
        </c:dLbls>
        <c:axId val="471626216"/>
        <c:axId val="472565928"/>
      </c:scatterChart>
      <c:valAx>
        <c:axId val="471626216"/>
        <c:scaling>
          <c:orientation val="minMax"/>
          <c:max val="60.6"/>
          <c:min val="5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2565928"/>
        <c:crosses val="autoZero"/>
        <c:crossBetween val="midCat"/>
      </c:valAx>
      <c:valAx>
        <c:axId val="472565928"/>
        <c:scaling>
          <c:orientation val="minMax"/>
          <c:max val="42"/>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16262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684-4A34-8244-861AA203A0B4}"/>
                </c:ext>
                <c:ext xmlns:c15="http://schemas.microsoft.com/office/drawing/2012/chart" uri="{CE6537A1-D6FC-4f65-9D91-7224C49458BB}">
                  <c15:dlblFieldTable>
                    <c15:dlblFTEntry>
                      <c15:txfldGUID>{BFF52C41-77D4-4BB3-A7A0-756C4B869BB5}</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684-4A34-8244-861AA203A0B4}"/>
                </c:ext>
                <c:ext xmlns:c15="http://schemas.microsoft.com/office/drawing/2012/chart" uri="{CE6537A1-D6FC-4f65-9D91-7224C49458BB}">
                  <c15:dlblFieldTable>
                    <c15:dlblFTEntry>
                      <c15:txfldGUID>{3DC0D3CB-8B5F-4C68-9006-624E32722C55}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684-4A34-8244-861AA203A0B4}"/>
                </c:ext>
                <c:ext xmlns:c15="http://schemas.microsoft.com/office/drawing/2012/chart" uri="{CE6537A1-D6FC-4f65-9D91-7224C49458BB}">
                  <c15:dlblFieldTable>
                    <c15:dlblFTEntry>
                      <c15:txfldGUID>{6A69C51B-3F4A-4098-A534-BC02EE4BBDA1}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684-4A34-8244-861AA203A0B4}"/>
                </c:ext>
                <c:ext xmlns:c15="http://schemas.microsoft.com/office/drawing/2012/chart" uri="{CE6537A1-D6FC-4f65-9D91-7224C49458BB}">
                  <c15:dlblFieldTable>
                    <c15:dlblFTEntry>
                      <c15:txfldGUID>{4968C53C-040D-4660-80C8-09ACCAFE4289}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684-4A34-8244-861AA203A0B4}"/>
                </c:ext>
                <c:ext xmlns:c15="http://schemas.microsoft.com/office/drawing/2012/chart" uri="{CE6537A1-D6FC-4f65-9D91-7224C49458BB}">
                  <c15:dlblFieldTable>
                    <c15:dlblFTEntry>
                      <c15:txfldGUID>{ECA31533-0596-49A4-8201-B84882A16E65}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684-4A34-8244-861AA203A0B4}"/>
                </c:ext>
                <c:ext xmlns:c15="http://schemas.microsoft.com/office/drawing/2012/chart" uri="{CE6537A1-D6FC-4f65-9D91-7224C49458BB}">
                  <c15:dlblFieldTable>
                    <c15:dlblFTEntry>
                      <c15:txfldGUID>{4A0FDC3A-399D-4DB7-8F97-89365430D70B}</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684-4A34-8244-861AA203A0B4}"/>
                </c:ext>
                <c:ext xmlns:c15="http://schemas.microsoft.com/office/drawing/2012/chart" uri="{CE6537A1-D6FC-4f65-9D91-7224C49458BB}">
                  <c15:dlblFieldTable>
                    <c15:dlblFTEntry>
                      <c15:txfldGUID>{D3A0601C-3951-4CBC-A4FA-4D48391761EB}</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684-4A34-8244-861AA203A0B4}"/>
                </c:ext>
                <c:ext xmlns:c15="http://schemas.microsoft.com/office/drawing/2012/chart" uri="{CE6537A1-D6FC-4f65-9D91-7224C49458BB}">
                  <c15:dlblFieldTable>
                    <c15:dlblFTEntry>
                      <c15:txfldGUID>{2137BC4D-BA30-49EB-8A73-D06D446B67C6}</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684-4A34-8244-861AA203A0B4}"/>
                </c:ext>
                <c:ext xmlns:c15="http://schemas.microsoft.com/office/drawing/2012/chart" uri="{CE6537A1-D6FC-4f65-9D91-7224C49458BB}">
                  <c15:dlblFieldTable>
                    <c15:dlblFTEntry>
                      <c15:txfldGUID>{A5F426DC-3C13-4CD3-B4B8-8CF18BE37F2A}</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10.9</c:v>
                </c:pt>
                <c:pt idx="8">
                  <c:v>11.2</c:v>
                </c:pt>
                <c:pt idx="16">
                  <c:v>11.2</c:v>
                </c:pt>
                <c:pt idx="24">
                  <c:v>10.7</c:v>
                </c:pt>
                <c:pt idx="32">
                  <c:v>9.6999999999999993</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2684-4A34-8244-861AA203A0B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684-4A34-8244-861AA203A0B4}"/>
                </c:ext>
                <c:ext xmlns:c15="http://schemas.microsoft.com/office/drawing/2012/chart" uri="{CE6537A1-D6FC-4f65-9D91-7224C49458BB}">
                  <c15:layout/>
                  <c15:dlblFieldTable>
                    <c15:dlblFTEntry>
                      <c15:txfldGUID>{1A49E164-8745-4631-AF88-ABAF004930DD}</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684-4A34-8244-861AA203A0B4}"/>
                </c:ext>
                <c:ext xmlns:c15="http://schemas.microsoft.com/office/drawing/2012/chart" uri="{CE6537A1-D6FC-4f65-9D91-7224C49458BB}">
                  <c15:dlblFieldTable>
                    <c15:dlblFTEntry>
                      <c15:txfldGUID>{42CB9420-0261-483D-A654-12B17E16B36D}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684-4A34-8244-861AA203A0B4}"/>
                </c:ext>
                <c:ext xmlns:c15="http://schemas.microsoft.com/office/drawing/2012/chart" uri="{CE6537A1-D6FC-4f65-9D91-7224C49458BB}">
                  <c15:dlblFieldTable>
                    <c15:dlblFTEntry>
                      <c15:txfldGUID>{8580D751-7D5C-41D9-BCC6-95E838010F95}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684-4A34-8244-861AA203A0B4}"/>
                </c:ext>
                <c:ext xmlns:c15="http://schemas.microsoft.com/office/drawing/2012/chart" uri="{CE6537A1-D6FC-4f65-9D91-7224C49458BB}">
                  <c15:dlblFieldTable>
                    <c15:dlblFTEntry>
                      <c15:txfldGUID>{25189769-1186-41F5-9820-E486C38A4685}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684-4A34-8244-861AA203A0B4}"/>
                </c:ext>
                <c:ext xmlns:c15="http://schemas.microsoft.com/office/drawing/2012/chart" uri="{CE6537A1-D6FC-4f65-9D91-7224C49458BB}">
                  <c15:dlblFieldTable>
                    <c15:dlblFTEntry>
                      <c15:txfldGUID>{AE961D9E-C39B-4407-8C98-09BB46E337F5}</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684-4A34-8244-861AA203A0B4}"/>
                </c:ext>
                <c:ext xmlns:c15="http://schemas.microsoft.com/office/drawing/2012/chart" uri="{CE6537A1-D6FC-4f65-9D91-7224C49458BB}">
                  <c15:layout/>
                  <c15:dlblFieldTable>
                    <c15:dlblFTEntry>
                      <c15:txfldGUID>{5E046200-98B4-4587-8D24-67FFA92A29DA}</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684-4A34-8244-861AA203A0B4}"/>
                </c:ext>
                <c:ext xmlns:c15="http://schemas.microsoft.com/office/drawing/2012/chart" uri="{CE6537A1-D6FC-4f65-9D91-7224C49458BB}">
                  <c15:layout/>
                  <c15:dlblFieldTable>
                    <c15:dlblFTEntry>
                      <c15:txfldGUID>{65736711-5A8B-4220-BB13-C6360C74B314}</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684-4A34-8244-861AA203A0B4}"/>
                </c:ext>
                <c:ext xmlns:c15="http://schemas.microsoft.com/office/drawing/2012/chart" uri="{CE6537A1-D6FC-4f65-9D91-7224C49458BB}">
                  <c15:layout/>
                  <c15:dlblFieldTable>
                    <c15:dlblFTEntry>
                      <c15:txfldGUID>{376D6E6B-E6E0-4BF5-8122-C2555B2F4600}</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684-4A34-8244-861AA203A0B4}"/>
                </c:ext>
                <c:ext xmlns:c15="http://schemas.microsoft.com/office/drawing/2012/chart" uri="{CE6537A1-D6FC-4f65-9D91-7224C49458BB}">
                  <c15:layout/>
                  <c15:dlblFieldTable>
                    <c15:dlblFTEntry>
                      <c15:txfldGUID>{CB2DEAB9-F0C1-4D5F-9C1D-F45B59E374E7}</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9.3000000000000007</c:v>
                </c:pt>
                <c:pt idx="16">
                  <c:v>9.1999999999999993</c:v>
                </c:pt>
                <c:pt idx="24">
                  <c:v>9.1</c:v>
                </c:pt>
                <c:pt idx="32">
                  <c:v>9.1</c:v>
                </c:pt>
              </c:numCache>
            </c:numRef>
          </c:xVal>
          <c:yVal>
            <c:numRef>
              <c:f>公会計指標分析・財政指標組合せ分析表!$BP$77:$DC$77</c:f>
              <c:numCache>
                <c:formatCode>#,##0.0;"▲ "#,##0.0</c:formatCode>
                <c:ptCount val="40"/>
                <c:pt idx="0">
                  <c:v>0</c:v>
                </c:pt>
                <c:pt idx="8">
                  <c:v>20.2</c:v>
                </c:pt>
                <c:pt idx="16">
                  <c:v>38.5</c:v>
                </c:pt>
                <c:pt idx="24">
                  <c:v>32.799999999999997</c:v>
                </c:pt>
                <c:pt idx="32">
                  <c:v>20.9</c:v>
                </c:pt>
              </c:numCache>
            </c:numRef>
          </c:yVal>
          <c:smooth val="0"/>
          <c:extLst xmlns:c16r2="http://schemas.microsoft.com/office/drawing/2015/06/chart">
            <c:ext xmlns:c16="http://schemas.microsoft.com/office/drawing/2014/chart" uri="{C3380CC4-5D6E-409C-BE32-E72D297353CC}">
              <c16:uniqueId val="{00000013-2684-4A34-8244-861AA203A0B4}"/>
            </c:ext>
          </c:extLst>
        </c:ser>
        <c:dLbls>
          <c:showLegendKey val="0"/>
          <c:showVal val="1"/>
          <c:showCatName val="0"/>
          <c:showSerName val="0"/>
          <c:showPercent val="0"/>
          <c:showBubbleSize val="0"/>
        </c:dLbls>
        <c:axId val="468647128"/>
        <c:axId val="250685400"/>
      </c:scatterChart>
      <c:valAx>
        <c:axId val="468647128"/>
        <c:scaling>
          <c:orientation val="minMax"/>
          <c:max val="9.4"/>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685400"/>
        <c:crosses val="autoZero"/>
        <c:crossBetween val="midCat"/>
      </c:valAx>
      <c:valAx>
        <c:axId val="250685400"/>
        <c:scaling>
          <c:orientation val="minMax"/>
          <c:max val="4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8647128"/>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岐阜県川辺町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平成</a:t>
          </a:r>
          <a:r>
            <a:rPr kumimoji="1" lang="en-US" altLang="ja-JP" sz="1400" baseline="0">
              <a:latin typeface="ＭＳ ゴシック" pitchFamily="49" charset="-128"/>
              <a:ea typeface="ＭＳ ゴシック" pitchFamily="49" charset="-128"/>
            </a:rPr>
            <a:t>30</a:t>
          </a:r>
          <a:r>
            <a:rPr kumimoji="1" lang="ja-JP" altLang="en-US" sz="1400" baseline="0">
              <a:latin typeface="ＭＳ ゴシック" pitchFamily="49" charset="-128"/>
              <a:ea typeface="ＭＳ ゴシック" pitchFamily="49" charset="-128"/>
            </a:rPr>
            <a:t>年度の元利償還金は対前年度比△</a:t>
          </a:r>
          <a:r>
            <a:rPr kumimoji="1" lang="en-US" altLang="ja-JP" sz="1400" baseline="0">
              <a:latin typeface="ＭＳ ゴシック" pitchFamily="49" charset="-128"/>
              <a:ea typeface="ＭＳ ゴシック" pitchFamily="49" charset="-128"/>
            </a:rPr>
            <a:t>30</a:t>
          </a:r>
          <a:r>
            <a:rPr kumimoji="1" lang="ja-JP" altLang="en-US" sz="1400" baseline="0">
              <a:latin typeface="ＭＳ ゴシック" pitchFamily="49" charset="-128"/>
              <a:ea typeface="ＭＳ ゴシック" pitchFamily="49" charset="-128"/>
            </a:rPr>
            <a:t>百万円となった。これは、近年多く借り入れていた緊急防災・減災事業債の償還が開始されたが、平成</a:t>
          </a:r>
          <a:r>
            <a:rPr kumimoji="1" lang="en-US" altLang="ja-JP" sz="1400" baseline="0">
              <a:latin typeface="ＭＳ ゴシック" pitchFamily="49" charset="-128"/>
              <a:ea typeface="ＭＳ ゴシック" pitchFamily="49" charset="-128"/>
            </a:rPr>
            <a:t>15</a:t>
          </a:r>
          <a:r>
            <a:rPr kumimoji="1" lang="ja-JP" altLang="en-US" sz="1400" baseline="0">
              <a:latin typeface="ＭＳ ゴシック" pitchFamily="49" charset="-128"/>
              <a:ea typeface="ＭＳ ゴシック" pitchFamily="49" charset="-128"/>
            </a:rPr>
            <a:t>年度借り入れの社会福祉施設整備事業債（第</a:t>
          </a:r>
          <a:r>
            <a:rPr kumimoji="1" lang="en-US" altLang="ja-JP" sz="1400" baseline="0">
              <a:latin typeface="ＭＳ ゴシック" pitchFamily="49" charset="-128"/>
              <a:ea typeface="ＭＳ ゴシック" pitchFamily="49" charset="-128"/>
            </a:rPr>
            <a:t>3</a:t>
          </a:r>
          <a:r>
            <a:rPr kumimoji="1" lang="ja-JP" altLang="en-US" sz="1400" baseline="0">
              <a:latin typeface="ＭＳ ゴシック" pitchFamily="49" charset="-128"/>
              <a:ea typeface="ＭＳ ゴシック" pitchFamily="49" charset="-128"/>
            </a:rPr>
            <a:t>保育所・児童館建設）の償還が終了したことによる影響である。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公営企業債の繰入金については下水道事業債の増加に伴い増えており、令和</a:t>
          </a:r>
          <a:r>
            <a:rPr kumimoji="1" lang="en-US" altLang="ja-JP" sz="1400" baseline="0">
              <a:latin typeface="ＭＳ ゴシック" pitchFamily="49" charset="-128"/>
              <a:ea typeface="ＭＳ ゴシック" pitchFamily="49" charset="-128"/>
            </a:rPr>
            <a:t>3</a:t>
          </a:r>
          <a:r>
            <a:rPr kumimoji="1" lang="ja-JP" altLang="en-US" sz="1400" baseline="0">
              <a:latin typeface="ＭＳ ゴシック" pitchFamily="49" charset="-128"/>
              <a:ea typeface="ＭＳ ゴシック" pitchFamily="49" charset="-128"/>
            </a:rPr>
            <a:t>年度が元利償還金のピークとなるためここ数年は増加傾向となる。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減債基金積立金について、該当する積み立て実績はない。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岐阜県川辺町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一般会計の地方債残高は対前年度比＋</a:t>
          </a:r>
          <a:r>
            <a:rPr kumimoji="1" lang="en-US" altLang="ja-JP" sz="1400">
              <a:latin typeface="ＭＳ ゴシック" pitchFamily="49" charset="-128"/>
              <a:ea typeface="ＭＳ ゴシック" pitchFamily="49" charset="-128"/>
            </a:rPr>
            <a:t>42</a:t>
          </a:r>
          <a:r>
            <a:rPr kumimoji="1" lang="ja-JP" altLang="en-US" sz="1400">
              <a:latin typeface="ＭＳ ゴシック" pitchFamily="49" charset="-128"/>
              <a:ea typeface="ＭＳ ゴシック" pitchFamily="49" charset="-128"/>
            </a:rPr>
            <a:t>百万円となった。現在借り入れている地方債については継続して償還を進めているが、平成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年度は臨時財政対策債、緊急防災・減災事業債（防災行政無線デジタル化工事）、防災対策事業債（消防車更新）等借り入れを行っており、総じて地方債残高は増額となった。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年度より小学校建設基金に計画的な積み立てを実施していることにより増加している。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現時点で川辺町に将来負担比率は発生していないため、将来に渡る負債は僅かだと言えるが、今後各種事業に地方債を発行する際は今まで通り慎重に検討し、過度の負担とならぬよう努める。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岐阜県川辺町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基金全体の総額は対前年度比＋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百万円となった。これは環境整備基金（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百万円）、企業立地促進奨励金準備基金（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百万円）を取り崩したが、当初予定していた財政調整基金の取り崩し（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百万円）を取り止めたこと及び各基金の一括運用利子並びに小学校建設基金へ積み立てを実施したことにより増額となった。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運用においてはそれぞれの基金の目的に沿って取り崩し及び積み立てを行い、必要があれば新たな基金を創設する。また過去より存在している基金については現状に即した運用となるような見直し及び整理を行い、いたずらに基金を増やさない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・まちづくり基金：ふるさと納税を原資とし、積み立て翌年度に繰り入れ、寄附の目的に沿って活用。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・環境整備基金：流域関連公共下水道事業、農業集落排水事業に活用。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・企業立地促進奨励金準備基金：企業立地促進条例に基づく奨励金の財源として、毎年事業へ充当。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・山川橋整備基金：経年劣化した山川橋の改修、架け替え費用として活用。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・子ども育成基金：教育文化振興奨励金、国際交流事業、ブックスタート事業に活用。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・スポーツ振興基金：全国大会出場選手激励金に活用。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・いきがい基金：高齢者保健福祉施策の積極的な推進目的として創設。社会福祉協議会補助金へ財源充当。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・ふるさと農村活性化対策基金：農村の活性化を図る目的で創設され、現在はふれあい農園の維持管理経費に活用。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・小学校建設基金：老朽化した小学校の建て替え財源として、将来の財政需要に備え積立。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その他特定目的基金は対前年度比＋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百万円となった。環境整備基金及び企業立地促進奨励金準備基金を取り崩しているが、小学校建設基金に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百万円を積み立てたため総額は増加した。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年度は現存の基金を見直し、当初創設した目的を果たしたとして福祉振興基金を廃止した。今後も各基金の必要性を精査し、目的に合わせた計画的な積み立て、取り崩しを行っていく。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財政調整基金は当初予定していた取り崩しを実施しなかったため、基金残高は減少していない。また、一括運用益（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百万円）を積み立てたため最終的な基金残高は増加した。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現在の財政調整基金残高は標準財政規模の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程度を積み立てており、一般的な適正残高である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大きく越えた残高を有している。そのため財政調整能力は高いが、基金残高をよりどころにした予算とならぬよう注意しなければならない。また、財政調整基金としての残高は現状十分確保しているため、今後は過度の積み立てとならぬよう単年度の事業量を見直し、財源を積立金ではなく事業費に回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減債基金は預金利子の積み立てのみで大きな増減はない。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地方債の借り入れにおいては減債基金の活用を前提としておらず、今後も基金を取り崩す予定はない。ただし、不慮の自体に備え現状の基金残高を維持していく。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岐阜県川辺町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10,304
10,111
41.16
5,163,629
4,885,997
219,612
3,116,064
3,822,469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平成</a:t>
          </a:r>
          <a:r>
            <a:rPr kumimoji="1" lang="en-US" altLang="ja-JP" sz="1100" baseline="0">
              <a:latin typeface="ＭＳ Ｐゴシック" panose="020B0600070205080204" pitchFamily="50" charset="-128"/>
              <a:ea typeface="ＭＳ Ｐゴシック" panose="020B0600070205080204" pitchFamily="50" charset="-128"/>
            </a:rPr>
            <a:t>30</a:t>
          </a:r>
          <a:r>
            <a:rPr kumimoji="1" lang="ja-JP" altLang="en-US" sz="1100" baseline="0">
              <a:latin typeface="ＭＳ Ｐゴシック" panose="020B0600070205080204" pitchFamily="50" charset="-128"/>
              <a:ea typeface="ＭＳ Ｐゴシック" panose="020B0600070205080204" pitchFamily="50" charset="-128"/>
            </a:rPr>
            <a:t>年度の有形固定資産減価償却率は</a:t>
          </a:r>
          <a:r>
            <a:rPr kumimoji="1" lang="en-US" altLang="ja-JP" sz="1100" baseline="0">
              <a:latin typeface="ＭＳ Ｐゴシック" panose="020B0600070205080204" pitchFamily="50" charset="-128"/>
              <a:ea typeface="ＭＳ Ｐゴシック" panose="020B0600070205080204" pitchFamily="50" charset="-128"/>
            </a:rPr>
            <a:t>68.3%</a:t>
          </a:r>
          <a:r>
            <a:rPr kumimoji="1" lang="ja-JP" altLang="en-US" sz="1100" baseline="0">
              <a:latin typeface="ＭＳ Ｐゴシック" panose="020B0600070205080204" pitchFamily="50" charset="-128"/>
              <a:ea typeface="ＭＳ Ｐゴシック" panose="020B0600070205080204" pitchFamily="50" charset="-128"/>
            </a:rPr>
            <a:t>であり、前年度比</a:t>
          </a:r>
          <a:r>
            <a:rPr kumimoji="1" lang="en-US" altLang="ja-JP" sz="1100" baseline="0">
              <a:latin typeface="ＭＳ Ｐゴシック" panose="020B0600070205080204" pitchFamily="50" charset="-128"/>
              <a:ea typeface="ＭＳ Ｐゴシック" panose="020B0600070205080204" pitchFamily="50" charset="-128"/>
            </a:rPr>
            <a:t>1.0%</a:t>
          </a:r>
          <a:r>
            <a:rPr kumimoji="1" lang="ja-JP" altLang="en-US" sz="1100" baseline="0">
              <a:latin typeface="ＭＳ Ｐゴシック" panose="020B0600070205080204" pitchFamily="50" charset="-128"/>
              <a:ea typeface="ＭＳ Ｐゴシック" panose="020B0600070205080204" pitchFamily="50" charset="-128"/>
            </a:rPr>
            <a:t>増となった。資産の償却状況は依然として類似団体平均より進んでおり、特にインフラ資産の償却率が高い。</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今後は、公共施設等総合管理計画及び個別施設管理計画に基づき、資産の適切な維持管理に努める。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161744</xdr:rowOff>
    </xdr:from>
    <xdr:to>
      <xdr:col>23</xdr:col>
      <xdr:colOff>85090</xdr:colOff>
      <xdr:row>35</xdr:row>
      <xdr:rowOff>89898</xdr:rowOff>
    </xdr:to>
    <xdr:cxnSp macro="">
      <xdr:nvCxnSpPr>
        <xdr:cNvPr id="75" name="直線コネクタ 74"/>
        <xdr:cNvCxnSpPr/>
      </xdr:nvCxnSpPr>
      <xdr:spPr>
        <a:xfrm flipV="1">
          <a:off x="4760595" y="5390969"/>
          <a:ext cx="127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93725</xdr:rowOff>
    </xdr:from>
    <xdr:ext cx="405111" cy="259045"/>
    <xdr:sp macro="" textlink="">
      <xdr:nvSpPr>
        <xdr:cNvPr id="76" name="有形固定資産減価償却率最小値テキスト"/>
        <xdr:cNvSpPr txBox="1"/>
      </xdr:nvSpPr>
      <xdr:spPr>
        <a:xfrm>
          <a:off x="4813300" y="6866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89898</xdr:rowOff>
    </xdr:from>
    <xdr:to>
      <xdr:col>23</xdr:col>
      <xdr:colOff>174625</xdr:colOff>
      <xdr:row>35</xdr:row>
      <xdr:rowOff>89898</xdr:rowOff>
    </xdr:to>
    <xdr:cxnSp macro="">
      <xdr:nvCxnSpPr>
        <xdr:cNvPr id="77" name="直線コネクタ 76"/>
        <xdr:cNvCxnSpPr/>
      </xdr:nvCxnSpPr>
      <xdr:spPr>
        <a:xfrm>
          <a:off x="4673600" y="686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108421</xdr:rowOff>
    </xdr:from>
    <xdr:ext cx="405111" cy="259045"/>
    <xdr:sp macro="" textlink="">
      <xdr:nvSpPr>
        <xdr:cNvPr id="78" name="有形固定資産減価償却率最大値テキスト"/>
        <xdr:cNvSpPr txBox="1"/>
      </xdr:nvSpPr>
      <xdr:spPr>
        <a:xfrm>
          <a:off x="4813300" y="5166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161744</xdr:rowOff>
    </xdr:from>
    <xdr:to>
      <xdr:col>23</xdr:col>
      <xdr:colOff>174625</xdr:colOff>
      <xdr:row>26</xdr:row>
      <xdr:rowOff>161744</xdr:rowOff>
    </xdr:to>
    <xdr:cxnSp macro="">
      <xdr:nvCxnSpPr>
        <xdr:cNvPr id="79" name="直線コネクタ 78"/>
        <xdr:cNvCxnSpPr/>
      </xdr:nvCxnSpPr>
      <xdr:spPr>
        <a:xfrm>
          <a:off x="4673600" y="539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56169</xdr:rowOff>
    </xdr:from>
    <xdr:ext cx="405111" cy="259045"/>
    <xdr:sp macro="" textlink="">
      <xdr:nvSpPr>
        <xdr:cNvPr id="80" name="有形固定資産減価償却率平均値テキスト"/>
        <xdr:cNvSpPr txBox="1"/>
      </xdr:nvSpPr>
      <xdr:spPr>
        <a:xfrm>
          <a:off x="4813300" y="57997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77742</xdr:rowOff>
    </xdr:from>
    <xdr:to>
      <xdr:col>23</xdr:col>
      <xdr:colOff>136525</xdr:colOff>
      <xdr:row>30</xdr:row>
      <xdr:rowOff>7892</xdr:rowOff>
    </xdr:to>
    <xdr:sp macro="" textlink="">
      <xdr:nvSpPr>
        <xdr:cNvPr id="81" name="フローチャート: 判断 80"/>
        <xdr:cNvSpPr/>
      </xdr:nvSpPr>
      <xdr:spPr>
        <a:xfrm>
          <a:off x="47117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117838</xdr:rowOff>
    </xdr:from>
    <xdr:to>
      <xdr:col>19</xdr:col>
      <xdr:colOff>187325</xdr:colOff>
      <xdr:row>30</xdr:row>
      <xdr:rowOff>47988</xdr:rowOff>
    </xdr:to>
    <xdr:sp macro="" textlink="">
      <xdr:nvSpPr>
        <xdr:cNvPr id="82" name="フローチャート: 判断 81"/>
        <xdr:cNvSpPr/>
      </xdr:nvSpPr>
      <xdr:spPr>
        <a:xfrm>
          <a:off x="4000500" y="586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157933</xdr:rowOff>
    </xdr:from>
    <xdr:to>
      <xdr:col>15</xdr:col>
      <xdr:colOff>187325</xdr:colOff>
      <xdr:row>30</xdr:row>
      <xdr:rowOff>88083</xdr:rowOff>
    </xdr:to>
    <xdr:sp macro="" textlink="">
      <xdr:nvSpPr>
        <xdr:cNvPr id="83" name="フローチャート: 判断 82"/>
        <xdr:cNvSpPr/>
      </xdr:nvSpPr>
      <xdr:spPr>
        <a:xfrm>
          <a:off x="3238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42001</xdr:rowOff>
    </xdr:from>
    <xdr:to>
      <xdr:col>11</xdr:col>
      <xdr:colOff>187325</xdr:colOff>
      <xdr:row>30</xdr:row>
      <xdr:rowOff>143601</xdr:rowOff>
    </xdr:to>
    <xdr:sp macro="" textlink="">
      <xdr:nvSpPr>
        <xdr:cNvPr id="84" name="フローチャート: 判断 83"/>
        <xdr:cNvSpPr/>
      </xdr:nvSpPr>
      <xdr:spPr>
        <a:xfrm>
          <a:off x="2476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170815</xdr:rowOff>
    </xdr:from>
    <xdr:to>
      <xdr:col>23</xdr:col>
      <xdr:colOff>136525</xdr:colOff>
      <xdr:row>28</xdr:row>
      <xdr:rowOff>100965</xdr:rowOff>
    </xdr:to>
    <xdr:sp macro="" textlink="">
      <xdr:nvSpPr>
        <xdr:cNvPr id="90" name="楕円 89"/>
        <xdr:cNvSpPr/>
      </xdr:nvSpPr>
      <xdr:spPr>
        <a:xfrm>
          <a:off x="4711700" y="55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22242</xdr:rowOff>
    </xdr:from>
    <xdr:ext cx="405111" cy="259045"/>
    <xdr:sp macro="" textlink="">
      <xdr:nvSpPr>
        <xdr:cNvPr id="91" name="有形固定資産減価償却率該当値テキスト"/>
        <xdr:cNvSpPr txBox="1"/>
      </xdr:nvSpPr>
      <xdr:spPr>
        <a:xfrm>
          <a:off x="4813300" y="5422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30208</xdr:rowOff>
    </xdr:from>
    <xdr:to>
      <xdr:col>19</xdr:col>
      <xdr:colOff>187325</xdr:colOff>
      <xdr:row>28</xdr:row>
      <xdr:rowOff>131808</xdr:rowOff>
    </xdr:to>
    <xdr:sp macro="" textlink="">
      <xdr:nvSpPr>
        <xdr:cNvPr id="92" name="楕円 91"/>
        <xdr:cNvSpPr/>
      </xdr:nvSpPr>
      <xdr:spPr>
        <a:xfrm>
          <a:off x="4000500" y="560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50165</xdr:rowOff>
    </xdr:from>
    <xdr:to>
      <xdr:col>23</xdr:col>
      <xdr:colOff>85725</xdr:colOff>
      <xdr:row>28</xdr:row>
      <xdr:rowOff>81008</xdr:rowOff>
    </xdr:to>
    <xdr:cxnSp macro="">
      <xdr:nvCxnSpPr>
        <xdr:cNvPr id="93" name="直線コネクタ 92"/>
        <xdr:cNvCxnSpPr/>
      </xdr:nvCxnSpPr>
      <xdr:spPr>
        <a:xfrm flipV="1">
          <a:off x="4051300" y="5622290"/>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45629</xdr:rowOff>
    </xdr:from>
    <xdr:to>
      <xdr:col>15</xdr:col>
      <xdr:colOff>187325</xdr:colOff>
      <xdr:row>28</xdr:row>
      <xdr:rowOff>147229</xdr:rowOff>
    </xdr:to>
    <xdr:sp macro="" textlink="">
      <xdr:nvSpPr>
        <xdr:cNvPr id="94" name="楕円 93"/>
        <xdr:cNvSpPr/>
      </xdr:nvSpPr>
      <xdr:spPr>
        <a:xfrm>
          <a:off x="3238500" y="561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81008</xdr:rowOff>
    </xdr:from>
    <xdr:to>
      <xdr:col>19</xdr:col>
      <xdr:colOff>136525</xdr:colOff>
      <xdr:row>28</xdr:row>
      <xdr:rowOff>96429</xdr:rowOff>
    </xdr:to>
    <xdr:cxnSp macro="">
      <xdr:nvCxnSpPr>
        <xdr:cNvPr id="95" name="直線コネクタ 94"/>
        <xdr:cNvCxnSpPr/>
      </xdr:nvCxnSpPr>
      <xdr:spPr>
        <a:xfrm flipV="1">
          <a:off x="3289300" y="5653133"/>
          <a:ext cx="762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94978</xdr:rowOff>
    </xdr:from>
    <xdr:to>
      <xdr:col>11</xdr:col>
      <xdr:colOff>187325</xdr:colOff>
      <xdr:row>29</xdr:row>
      <xdr:rowOff>25128</xdr:rowOff>
    </xdr:to>
    <xdr:sp macro="" textlink="">
      <xdr:nvSpPr>
        <xdr:cNvPr id="96" name="楕円 95"/>
        <xdr:cNvSpPr/>
      </xdr:nvSpPr>
      <xdr:spPr>
        <a:xfrm>
          <a:off x="2476500" y="566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96429</xdr:rowOff>
    </xdr:from>
    <xdr:to>
      <xdr:col>15</xdr:col>
      <xdr:colOff>136525</xdr:colOff>
      <xdr:row>28</xdr:row>
      <xdr:rowOff>145778</xdr:rowOff>
    </xdr:to>
    <xdr:cxnSp macro="">
      <xdr:nvCxnSpPr>
        <xdr:cNvPr id="97" name="直線コネクタ 96"/>
        <xdr:cNvCxnSpPr/>
      </xdr:nvCxnSpPr>
      <xdr:spPr>
        <a:xfrm flipV="1">
          <a:off x="2527300" y="5668554"/>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39115</xdr:rowOff>
    </xdr:from>
    <xdr:ext cx="405111" cy="259045"/>
    <xdr:sp macro="" textlink="">
      <xdr:nvSpPr>
        <xdr:cNvPr id="98" name="n_1aveValue有形固定資産減価償却率"/>
        <xdr:cNvSpPr txBox="1"/>
      </xdr:nvSpPr>
      <xdr:spPr>
        <a:xfrm>
          <a:off x="3836044" y="5954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79210</xdr:rowOff>
    </xdr:from>
    <xdr:ext cx="405111" cy="259045"/>
    <xdr:sp macro="" textlink="">
      <xdr:nvSpPr>
        <xdr:cNvPr id="99" name="n_2aveValue有形固定資産減価償却率"/>
        <xdr:cNvSpPr txBox="1"/>
      </xdr:nvSpPr>
      <xdr:spPr>
        <a:xfrm>
          <a:off x="30867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134728</xdr:rowOff>
    </xdr:from>
    <xdr:ext cx="405111" cy="259045"/>
    <xdr:sp macro="" textlink="">
      <xdr:nvSpPr>
        <xdr:cNvPr id="100" name="n_3aveValue有形固定資産減価償却率"/>
        <xdr:cNvSpPr txBox="1"/>
      </xdr:nvSpPr>
      <xdr:spPr>
        <a:xfrm>
          <a:off x="2324744" y="604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148335</xdr:rowOff>
    </xdr:from>
    <xdr:ext cx="405111" cy="259045"/>
    <xdr:sp macro="" textlink="">
      <xdr:nvSpPr>
        <xdr:cNvPr id="101" name="n_1mainValue有形固定資産減価償却率"/>
        <xdr:cNvSpPr txBox="1"/>
      </xdr:nvSpPr>
      <xdr:spPr>
        <a:xfrm>
          <a:off x="3836044" y="5377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163756</xdr:rowOff>
    </xdr:from>
    <xdr:ext cx="405111" cy="259045"/>
    <xdr:sp macro="" textlink="">
      <xdr:nvSpPr>
        <xdr:cNvPr id="102" name="n_2mainValue有形固定資産減価償却率"/>
        <xdr:cNvSpPr txBox="1"/>
      </xdr:nvSpPr>
      <xdr:spPr>
        <a:xfrm>
          <a:off x="3086744" y="5392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41655</xdr:rowOff>
    </xdr:from>
    <xdr:ext cx="405111" cy="259045"/>
    <xdr:sp macro="" textlink="">
      <xdr:nvSpPr>
        <xdr:cNvPr id="103" name="n_3mainValue有形固定資産減価償却率"/>
        <xdr:cNvSpPr txBox="1"/>
      </xdr:nvSpPr>
      <xdr:spPr>
        <a:xfrm>
          <a:off x="2324744"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平成</a:t>
          </a:r>
          <a:r>
            <a:rPr kumimoji="1" lang="en-US" altLang="ja-JP" sz="1100" baseline="0">
              <a:latin typeface="ＭＳ Ｐゴシック" panose="020B0600070205080204" pitchFamily="50" charset="-128"/>
              <a:ea typeface="ＭＳ Ｐゴシック" panose="020B0600070205080204" pitchFamily="50" charset="-128"/>
            </a:rPr>
            <a:t>30</a:t>
          </a:r>
          <a:r>
            <a:rPr kumimoji="1" lang="ja-JP" altLang="en-US" sz="1100" baseline="0">
              <a:latin typeface="ＭＳ Ｐゴシック" panose="020B0600070205080204" pitchFamily="50" charset="-128"/>
              <a:ea typeface="ＭＳ Ｐゴシック" panose="020B0600070205080204" pitchFamily="50" charset="-128"/>
            </a:rPr>
            <a:t>年度の債務償還比率は類似団体平均と比較して低いものの、前年度比</a:t>
          </a:r>
          <a:r>
            <a:rPr kumimoji="1" lang="en-US" altLang="ja-JP" sz="1100" baseline="0">
              <a:latin typeface="ＭＳ Ｐゴシック" panose="020B0600070205080204" pitchFamily="50" charset="-128"/>
              <a:ea typeface="ＭＳ Ｐゴシック" panose="020B0600070205080204" pitchFamily="50" charset="-128"/>
            </a:rPr>
            <a:t>6.8%</a:t>
          </a:r>
          <a:r>
            <a:rPr kumimoji="1" lang="ja-JP" altLang="en-US" sz="1100" baseline="0">
              <a:latin typeface="ＭＳ Ｐゴシック" panose="020B0600070205080204" pitchFamily="50" charset="-128"/>
              <a:ea typeface="ＭＳ Ｐゴシック" panose="020B0600070205080204" pitchFamily="50" charset="-128"/>
            </a:rPr>
            <a:t>増の</a:t>
          </a:r>
          <a:r>
            <a:rPr kumimoji="1" lang="en-US" altLang="ja-JP" sz="1100" baseline="0">
              <a:latin typeface="ＭＳ Ｐゴシック" panose="020B0600070205080204" pitchFamily="50" charset="-128"/>
              <a:ea typeface="ＭＳ Ｐゴシック" panose="020B0600070205080204" pitchFamily="50" charset="-128"/>
            </a:rPr>
            <a:t>354.5%</a:t>
          </a:r>
          <a:r>
            <a:rPr kumimoji="1" lang="ja-JP" altLang="en-US" sz="1100" baseline="0">
              <a:latin typeface="ＭＳ Ｐゴシック" panose="020B0600070205080204" pitchFamily="50" charset="-128"/>
              <a:ea typeface="ＭＳ Ｐゴシック" panose="020B0600070205080204" pitchFamily="50" charset="-128"/>
            </a:rPr>
            <a:t>となった。これは、過度の地方債の発行抑制や継続した元利の償還、積立基金の増加による。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今後は施設改修等地方債の発行予定事業が控えるなか、将来世代への負担を考慮し、適切な財政運営に努める。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125060</xdr:rowOff>
    </xdr:from>
    <xdr:to>
      <xdr:col>76</xdr:col>
      <xdr:colOff>21589</xdr:colOff>
      <xdr:row>34</xdr:row>
      <xdr:rowOff>151342</xdr:rowOff>
    </xdr:to>
    <xdr:cxnSp macro="">
      <xdr:nvCxnSpPr>
        <xdr:cNvPr id="132" name="直線コネクタ 131"/>
        <xdr:cNvCxnSpPr/>
      </xdr:nvCxnSpPr>
      <xdr:spPr>
        <a:xfrm flipV="1">
          <a:off x="14793595" y="5525735"/>
          <a:ext cx="1269" cy="1226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71737</xdr:rowOff>
    </xdr:from>
    <xdr:ext cx="560923" cy="259045"/>
    <xdr:sp macro="" textlink="">
      <xdr:nvSpPr>
        <xdr:cNvPr id="135" name="債務償還比率最大値テキスト"/>
        <xdr:cNvSpPr txBox="1"/>
      </xdr:nvSpPr>
      <xdr:spPr>
        <a:xfrm>
          <a:off x="14846300" y="530096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125060</xdr:rowOff>
    </xdr:from>
    <xdr:to>
      <xdr:col>76</xdr:col>
      <xdr:colOff>111125</xdr:colOff>
      <xdr:row>27</xdr:row>
      <xdr:rowOff>125060</xdr:rowOff>
    </xdr:to>
    <xdr:cxnSp macro="">
      <xdr:nvCxnSpPr>
        <xdr:cNvPr id="136" name="直線コネクタ 135"/>
        <xdr:cNvCxnSpPr/>
      </xdr:nvCxnSpPr>
      <xdr:spPr>
        <a:xfrm>
          <a:off x="14706600" y="5525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14657</xdr:rowOff>
    </xdr:from>
    <xdr:ext cx="469744" cy="259045"/>
    <xdr:sp macro="" textlink="">
      <xdr:nvSpPr>
        <xdr:cNvPr id="137" name="債務償還比率平均値テキスト"/>
        <xdr:cNvSpPr txBox="1"/>
      </xdr:nvSpPr>
      <xdr:spPr>
        <a:xfrm>
          <a:off x="14846300" y="5929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163230</xdr:rowOff>
    </xdr:from>
    <xdr:to>
      <xdr:col>76</xdr:col>
      <xdr:colOff>73025</xdr:colOff>
      <xdr:row>31</xdr:row>
      <xdr:rowOff>93380</xdr:rowOff>
    </xdr:to>
    <xdr:sp macro="" textlink="">
      <xdr:nvSpPr>
        <xdr:cNvPr id="138" name="フローチャート: 判断 137"/>
        <xdr:cNvSpPr/>
      </xdr:nvSpPr>
      <xdr:spPr>
        <a:xfrm>
          <a:off x="14744700" y="607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144519</xdr:rowOff>
    </xdr:from>
    <xdr:to>
      <xdr:col>72</xdr:col>
      <xdr:colOff>123825</xdr:colOff>
      <xdr:row>31</xdr:row>
      <xdr:rowOff>74669</xdr:rowOff>
    </xdr:to>
    <xdr:sp macro="" textlink="">
      <xdr:nvSpPr>
        <xdr:cNvPr id="139" name="フローチャート: 判断 138"/>
        <xdr:cNvSpPr/>
      </xdr:nvSpPr>
      <xdr:spPr>
        <a:xfrm>
          <a:off x="14033500" y="605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18238</xdr:rowOff>
    </xdr:from>
    <xdr:to>
      <xdr:col>76</xdr:col>
      <xdr:colOff>73025</xdr:colOff>
      <xdr:row>32</xdr:row>
      <xdr:rowOff>119838</xdr:rowOff>
    </xdr:to>
    <xdr:sp macro="" textlink="">
      <xdr:nvSpPr>
        <xdr:cNvPr id="145" name="楕円 144"/>
        <xdr:cNvSpPr/>
      </xdr:nvSpPr>
      <xdr:spPr>
        <a:xfrm>
          <a:off x="14744700" y="62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168115</xdr:rowOff>
    </xdr:from>
    <xdr:ext cx="469744" cy="259045"/>
    <xdr:sp macro="" textlink="">
      <xdr:nvSpPr>
        <xdr:cNvPr id="146" name="債務償還比率該当値テキスト"/>
        <xdr:cNvSpPr txBox="1"/>
      </xdr:nvSpPr>
      <xdr:spPr>
        <a:xfrm>
          <a:off x="14846300" y="625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26395</xdr:rowOff>
    </xdr:from>
    <xdr:to>
      <xdr:col>72</xdr:col>
      <xdr:colOff>123825</xdr:colOff>
      <xdr:row>32</xdr:row>
      <xdr:rowOff>127995</xdr:rowOff>
    </xdr:to>
    <xdr:sp macro="" textlink="">
      <xdr:nvSpPr>
        <xdr:cNvPr id="147" name="楕円 146"/>
        <xdr:cNvSpPr/>
      </xdr:nvSpPr>
      <xdr:spPr>
        <a:xfrm>
          <a:off x="14033500" y="628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69038</xdr:rowOff>
    </xdr:from>
    <xdr:to>
      <xdr:col>76</xdr:col>
      <xdr:colOff>22225</xdr:colOff>
      <xdr:row>32</xdr:row>
      <xdr:rowOff>77195</xdr:rowOff>
    </xdr:to>
    <xdr:cxnSp macro="">
      <xdr:nvCxnSpPr>
        <xdr:cNvPr id="148" name="直線コネクタ 147"/>
        <xdr:cNvCxnSpPr/>
      </xdr:nvCxnSpPr>
      <xdr:spPr>
        <a:xfrm flipV="1">
          <a:off x="14084300" y="6326963"/>
          <a:ext cx="711200" cy="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91196</xdr:rowOff>
    </xdr:from>
    <xdr:ext cx="469744" cy="259045"/>
    <xdr:sp macro="" textlink="">
      <xdr:nvSpPr>
        <xdr:cNvPr id="149" name="n_1aveValue債務償還比率"/>
        <xdr:cNvSpPr txBox="1"/>
      </xdr:nvSpPr>
      <xdr:spPr>
        <a:xfrm>
          <a:off x="13836727" y="583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119122</xdr:rowOff>
    </xdr:from>
    <xdr:ext cx="469744" cy="259045"/>
    <xdr:sp macro="" textlink="">
      <xdr:nvSpPr>
        <xdr:cNvPr id="150" name="n_1mainValue債務償還比率"/>
        <xdr:cNvSpPr txBox="1"/>
      </xdr:nvSpPr>
      <xdr:spPr>
        <a:xfrm>
          <a:off x="13836727" y="637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岐阜県川辺町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10,304
10,111
41.16
5,163,629
4,885,997
219,612
3,116,064
3,822,469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20955</xdr:rowOff>
    </xdr:from>
    <xdr:to>
      <xdr:col>24</xdr:col>
      <xdr:colOff>62865</xdr:colOff>
      <xdr:row>41</xdr:row>
      <xdr:rowOff>120015</xdr:rowOff>
    </xdr:to>
    <xdr:cxnSp macro="">
      <xdr:nvCxnSpPr>
        <xdr:cNvPr id="56" name="直線コネクタ 55"/>
        <xdr:cNvCxnSpPr/>
      </xdr:nvCxnSpPr>
      <xdr:spPr>
        <a:xfrm flipV="1">
          <a:off x="4634865" y="585025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123842</xdr:rowOff>
    </xdr:from>
    <xdr:ext cx="405111" cy="259045"/>
    <xdr:sp macro="" textlink="">
      <xdr:nvSpPr>
        <xdr:cNvPr id="57" name="【道路】&#10;有形固定資産減価償却率最小値テキスト"/>
        <xdr:cNvSpPr txBox="1"/>
      </xdr:nvSpPr>
      <xdr:spPr>
        <a:xfrm>
          <a:off x="4673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120015</xdr:rowOff>
    </xdr:from>
    <xdr:to>
      <xdr:col>24</xdr:col>
      <xdr:colOff>152400</xdr:colOff>
      <xdr:row>41</xdr:row>
      <xdr:rowOff>120015</xdr:rowOff>
    </xdr:to>
    <xdr:cxnSp macro="">
      <xdr:nvCxnSpPr>
        <xdr:cNvPr id="58" name="直線コネクタ 57"/>
        <xdr:cNvCxnSpPr/>
      </xdr:nvCxnSpPr>
      <xdr:spPr>
        <a:xfrm>
          <a:off x="4546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139082</xdr:rowOff>
    </xdr:from>
    <xdr:ext cx="405111" cy="259045"/>
    <xdr:sp macro="" textlink="">
      <xdr:nvSpPr>
        <xdr:cNvPr id="59" name="【道路】&#10;有形固定資産減価償却率最大値テキスト"/>
        <xdr:cNvSpPr txBox="1"/>
      </xdr:nvSpPr>
      <xdr:spPr>
        <a:xfrm>
          <a:off x="4673600" y="562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20955</xdr:rowOff>
    </xdr:from>
    <xdr:to>
      <xdr:col>24</xdr:col>
      <xdr:colOff>152400</xdr:colOff>
      <xdr:row>34</xdr:row>
      <xdr:rowOff>20955</xdr:rowOff>
    </xdr:to>
    <xdr:cxnSp macro="">
      <xdr:nvCxnSpPr>
        <xdr:cNvPr id="60" name="直線コネクタ 59"/>
        <xdr:cNvCxnSpPr/>
      </xdr:nvCxnSpPr>
      <xdr:spPr>
        <a:xfrm>
          <a:off x="4546600" y="585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114317</xdr:rowOff>
    </xdr:from>
    <xdr:ext cx="405111" cy="259045"/>
    <xdr:sp macro="" textlink="">
      <xdr:nvSpPr>
        <xdr:cNvPr id="61" name="【道路】&#10;有形固定資産減価償却率平均値テキスト"/>
        <xdr:cNvSpPr txBox="1"/>
      </xdr:nvSpPr>
      <xdr:spPr>
        <a:xfrm>
          <a:off x="4673600" y="6457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135890</xdr:rowOff>
    </xdr:from>
    <xdr:to>
      <xdr:col>24</xdr:col>
      <xdr:colOff>114300</xdr:colOff>
      <xdr:row>38</xdr:row>
      <xdr:rowOff>66040</xdr:rowOff>
    </xdr:to>
    <xdr:sp macro="" textlink="">
      <xdr:nvSpPr>
        <xdr:cNvPr id="62" name="フローチャート: 判断 61"/>
        <xdr:cNvSpPr/>
      </xdr:nvSpPr>
      <xdr:spPr>
        <a:xfrm>
          <a:off x="4584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xdr:cNvSpPr/>
      </xdr:nvSpPr>
      <xdr:spPr>
        <a:xfrm>
          <a:off x="3746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64" name="フローチャート: 判断 63"/>
        <xdr:cNvSpPr/>
      </xdr:nvSpPr>
      <xdr:spPr>
        <a:xfrm>
          <a:off x="2857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34925</xdr:rowOff>
    </xdr:from>
    <xdr:to>
      <xdr:col>10</xdr:col>
      <xdr:colOff>165100</xdr:colOff>
      <xdr:row>38</xdr:row>
      <xdr:rowOff>136525</xdr:rowOff>
    </xdr:to>
    <xdr:sp macro="" textlink="">
      <xdr:nvSpPr>
        <xdr:cNvPr id="65" name="フローチャート: 判断 64"/>
        <xdr:cNvSpPr/>
      </xdr:nvSpPr>
      <xdr:spPr>
        <a:xfrm>
          <a:off x="1968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84455</xdr:rowOff>
    </xdr:from>
    <xdr:to>
      <xdr:col>24</xdr:col>
      <xdr:colOff>114300</xdr:colOff>
      <xdr:row>36</xdr:row>
      <xdr:rowOff>14605</xdr:rowOff>
    </xdr:to>
    <xdr:sp macro="" textlink="">
      <xdr:nvSpPr>
        <xdr:cNvPr id="71" name="楕円 70"/>
        <xdr:cNvSpPr/>
      </xdr:nvSpPr>
      <xdr:spPr>
        <a:xfrm>
          <a:off x="45847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107332</xdr:rowOff>
    </xdr:from>
    <xdr:ext cx="405111" cy="259045"/>
    <xdr:sp macro="" textlink="">
      <xdr:nvSpPr>
        <xdr:cNvPr id="72" name="【道路】&#10;有形固定資産減価償却率該当値テキスト"/>
        <xdr:cNvSpPr txBox="1"/>
      </xdr:nvSpPr>
      <xdr:spPr>
        <a:xfrm>
          <a:off x="4673600" y="59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109220</xdr:rowOff>
    </xdr:from>
    <xdr:to>
      <xdr:col>20</xdr:col>
      <xdr:colOff>38100</xdr:colOff>
      <xdr:row>36</xdr:row>
      <xdr:rowOff>39370</xdr:rowOff>
    </xdr:to>
    <xdr:sp macro="" textlink="">
      <xdr:nvSpPr>
        <xdr:cNvPr id="73" name="楕円 72"/>
        <xdr:cNvSpPr/>
      </xdr:nvSpPr>
      <xdr:spPr>
        <a:xfrm>
          <a:off x="37465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135255</xdr:rowOff>
    </xdr:from>
    <xdr:to>
      <xdr:col>24</xdr:col>
      <xdr:colOff>63500</xdr:colOff>
      <xdr:row>35</xdr:row>
      <xdr:rowOff>160020</xdr:rowOff>
    </xdr:to>
    <xdr:cxnSp macro="">
      <xdr:nvCxnSpPr>
        <xdr:cNvPr id="74" name="直線コネクタ 73"/>
        <xdr:cNvCxnSpPr/>
      </xdr:nvCxnSpPr>
      <xdr:spPr>
        <a:xfrm flipV="1">
          <a:off x="3797300" y="613600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122555</xdr:rowOff>
    </xdr:from>
    <xdr:to>
      <xdr:col>15</xdr:col>
      <xdr:colOff>101600</xdr:colOff>
      <xdr:row>36</xdr:row>
      <xdr:rowOff>52705</xdr:rowOff>
    </xdr:to>
    <xdr:sp macro="" textlink="">
      <xdr:nvSpPr>
        <xdr:cNvPr id="75" name="楕円 74"/>
        <xdr:cNvSpPr/>
      </xdr:nvSpPr>
      <xdr:spPr>
        <a:xfrm>
          <a:off x="28575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160020</xdr:rowOff>
    </xdr:from>
    <xdr:to>
      <xdr:col>19</xdr:col>
      <xdr:colOff>177800</xdr:colOff>
      <xdr:row>36</xdr:row>
      <xdr:rowOff>1905</xdr:rowOff>
    </xdr:to>
    <xdr:cxnSp macro="">
      <xdr:nvCxnSpPr>
        <xdr:cNvPr id="76" name="直線コネクタ 75"/>
        <xdr:cNvCxnSpPr/>
      </xdr:nvCxnSpPr>
      <xdr:spPr>
        <a:xfrm flipV="1">
          <a:off x="2908300" y="616077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154940</xdr:rowOff>
    </xdr:from>
    <xdr:to>
      <xdr:col>10</xdr:col>
      <xdr:colOff>165100</xdr:colOff>
      <xdr:row>36</xdr:row>
      <xdr:rowOff>85090</xdr:rowOff>
    </xdr:to>
    <xdr:sp macro="" textlink="">
      <xdr:nvSpPr>
        <xdr:cNvPr id="77" name="楕円 76"/>
        <xdr:cNvSpPr/>
      </xdr:nvSpPr>
      <xdr:spPr>
        <a:xfrm>
          <a:off x="1968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1905</xdr:rowOff>
    </xdr:from>
    <xdr:to>
      <xdr:col>15</xdr:col>
      <xdr:colOff>50800</xdr:colOff>
      <xdr:row>36</xdr:row>
      <xdr:rowOff>34290</xdr:rowOff>
    </xdr:to>
    <xdr:cxnSp macro="">
      <xdr:nvCxnSpPr>
        <xdr:cNvPr id="78" name="直線コネクタ 77"/>
        <xdr:cNvCxnSpPr/>
      </xdr:nvCxnSpPr>
      <xdr:spPr>
        <a:xfrm flipV="1">
          <a:off x="2019300" y="61741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85742</xdr:rowOff>
    </xdr:from>
    <xdr:ext cx="405111" cy="259045"/>
    <xdr:sp macro="" textlink="">
      <xdr:nvSpPr>
        <xdr:cNvPr id="79" name="n_1aveValue【道路】&#10;有形固定資産減価償却率"/>
        <xdr:cNvSpPr txBox="1"/>
      </xdr:nvSpPr>
      <xdr:spPr>
        <a:xfrm>
          <a:off x="35820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114317</xdr:rowOff>
    </xdr:from>
    <xdr:ext cx="405111" cy="259045"/>
    <xdr:sp macro="" textlink="">
      <xdr:nvSpPr>
        <xdr:cNvPr id="80" name="n_2aveValue【道路】&#10;有形固定資産減価償却率"/>
        <xdr:cNvSpPr txBox="1"/>
      </xdr:nvSpPr>
      <xdr:spPr>
        <a:xfrm>
          <a:off x="2705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127652</xdr:rowOff>
    </xdr:from>
    <xdr:ext cx="405111" cy="259045"/>
    <xdr:sp macro="" textlink="">
      <xdr:nvSpPr>
        <xdr:cNvPr id="81" name="n_3aveValue【道路】&#10;有形固定資産減価償却率"/>
        <xdr:cNvSpPr txBox="1"/>
      </xdr:nvSpPr>
      <xdr:spPr>
        <a:xfrm>
          <a:off x="1816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55897</xdr:rowOff>
    </xdr:from>
    <xdr:ext cx="405111" cy="259045"/>
    <xdr:sp macro="" textlink="">
      <xdr:nvSpPr>
        <xdr:cNvPr id="82" name="n_1mainValue【道路】&#10;有形固定資産減価償却率"/>
        <xdr:cNvSpPr txBox="1"/>
      </xdr:nvSpPr>
      <xdr:spPr>
        <a:xfrm>
          <a:off x="358204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69232</xdr:rowOff>
    </xdr:from>
    <xdr:ext cx="405111" cy="259045"/>
    <xdr:sp macro="" textlink="">
      <xdr:nvSpPr>
        <xdr:cNvPr id="83" name="n_2mainValue【道路】&#10;有形固定資産減価償却率"/>
        <xdr:cNvSpPr txBox="1"/>
      </xdr:nvSpPr>
      <xdr:spPr>
        <a:xfrm>
          <a:off x="2705744" y="58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101617</xdr:rowOff>
    </xdr:from>
    <xdr:ext cx="405111" cy="259045"/>
    <xdr:sp macro="" textlink="">
      <xdr:nvSpPr>
        <xdr:cNvPr id="84" name="n_3mainValue【道路】&#10;有形固定資産減価償却率"/>
        <xdr:cNvSpPr txBox="1"/>
      </xdr:nvSpPr>
      <xdr:spPr>
        <a:xfrm>
          <a:off x="1816744"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128740</xdr:rowOff>
    </xdr:from>
    <xdr:to>
      <xdr:col>54</xdr:col>
      <xdr:colOff>189865</xdr:colOff>
      <xdr:row>41</xdr:row>
      <xdr:rowOff>23984</xdr:rowOff>
    </xdr:to>
    <xdr:cxnSp macro="">
      <xdr:nvCxnSpPr>
        <xdr:cNvPr id="108" name="直線コネクタ 107"/>
        <xdr:cNvCxnSpPr/>
      </xdr:nvCxnSpPr>
      <xdr:spPr>
        <a:xfrm flipV="1">
          <a:off x="10476865" y="5615140"/>
          <a:ext cx="0" cy="143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27811</xdr:rowOff>
    </xdr:from>
    <xdr:ext cx="469744" cy="259045"/>
    <xdr:sp macro="" textlink="">
      <xdr:nvSpPr>
        <xdr:cNvPr id="109" name="【道路】&#10;一人当たり延長最小値テキスト"/>
        <xdr:cNvSpPr txBox="1"/>
      </xdr:nvSpPr>
      <xdr:spPr>
        <a:xfrm>
          <a:off x="10515600" y="705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23984</xdr:rowOff>
    </xdr:from>
    <xdr:to>
      <xdr:col>55</xdr:col>
      <xdr:colOff>88900</xdr:colOff>
      <xdr:row>41</xdr:row>
      <xdr:rowOff>23984</xdr:rowOff>
    </xdr:to>
    <xdr:cxnSp macro="">
      <xdr:nvCxnSpPr>
        <xdr:cNvPr id="110" name="直線コネクタ 109"/>
        <xdr:cNvCxnSpPr/>
      </xdr:nvCxnSpPr>
      <xdr:spPr>
        <a:xfrm>
          <a:off x="10388600" y="705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75417</xdr:rowOff>
    </xdr:from>
    <xdr:ext cx="534377" cy="259045"/>
    <xdr:sp macro="" textlink="">
      <xdr:nvSpPr>
        <xdr:cNvPr id="111" name="【道路】&#10;一人当たり延長最大値テキスト"/>
        <xdr:cNvSpPr txBox="1"/>
      </xdr:nvSpPr>
      <xdr:spPr>
        <a:xfrm>
          <a:off x="10515600" y="539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128740</xdr:rowOff>
    </xdr:from>
    <xdr:to>
      <xdr:col>55</xdr:col>
      <xdr:colOff>88900</xdr:colOff>
      <xdr:row>32</xdr:row>
      <xdr:rowOff>128740</xdr:rowOff>
    </xdr:to>
    <xdr:cxnSp macro="">
      <xdr:nvCxnSpPr>
        <xdr:cNvPr id="112" name="直線コネクタ 111"/>
        <xdr:cNvCxnSpPr/>
      </xdr:nvCxnSpPr>
      <xdr:spPr>
        <a:xfrm>
          <a:off x="10388600" y="561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128002</xdr:rowOff>
    </xdr:from>
    <xdr:ext cx="534377" cy="259045"/>
    <xdr:sp macro="" textlink="">
      <xdr:nvSpPr>
        <xdr:cNvPr id="113" name="【道路】&#10;一人当たり延長平均値テキスト"/>
        <xdr:cNvSpPr txBox="1"/>
      </xdr:nvSpPr>
      <xdr:spPr>
        <a:xfrm>
          <a:off x="10515600" y="6471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105125</xdr:rowOff>
    </xdr:from>
    <xdr:to>
      <xdr:col>55</xdr:col>
      <xdr:colOff>50800</xdr:colOff>
      <xdr:row>39</xdr:row>
      <xdr:rowOff>35275</xdr:rowOff>
    </xdr:to>
    <xdr:sp macro="" textlink="">
      <xdr:nvSpPr>
        <xdr:cNvPr id="114" name="フローチャート: 判断 113"/>
        <xdr:cNvSpPr/>
      </xdr:nvSpPr>
      <xdr:spPr>
        <a:xfrm>
          <a:off x="10426700" y="662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126879</xdr:rowOff>
    </xdr:from>
    <xdr:to>
      <xdr:col>50</xdr:col>
      <xdr:colOff>165100</xdr:colOff>
      <xdr:row>39</xdr:row>
      <xdr:rowOff>57029</xdr:rowOff>
    </xdr:to>
    <xdr:sp macro="" textlink="">
      <xdr:nvSpPr>
        <xdr:cNvPr id="115" name="フローチャート: 判断 114"/>
        <xdr:cNvSpPr/>
      </xdr:nvSpPr>
      <xdr:spPr>
        <a:xfrm>
          <a:off x="9588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126232</xdr:rowOff>
    </xdr:from>
    <xdr:to>
      <xdr:col>46</xdr:col>
      <xdr:colOff>38100</xdr:colOff>
      <xdr:row>39</xdr:row>
      <xdr:rowOff>56382</xdr:rowOff>
    </xdr:to>
    <xdr:sp macro="" textlink="">
      <xdr:nvSpPr>
        <xdr:cNvPr id="116" name="フローチャート: 判断 115"/>
        <xdr:cNvSpPr/>
      </xdr:nvSpPr>
      <xdr:spPr>
        <a:xfrm>
          <a:off x="8699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15704</xdr:rowOff>
    </xdr:from>
    <xdr:to>
      <xdr:col>41</xdr:col>
      <xdr:colOff>101600</xdr:colOff>
      <xdr:row>39</xdr:row>
      <xdr:rowOff>117304</xdr:rowOff>
    </xdr:to>
    <xdr:sp macro="" textlink="">
      <xdr:nvSpPr>
        <xdr:cNvPr id="117" name="フローチャート: 判断 116"/>
        <xdr:cNvSpPr/>
      </xdr:nvSpPr>
      <xdr:spPr>
        <a:xfrm>
          <a:off x="7810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164350</xdr:rowOff>
    </xdr:from>
    <xdr:to>
      <xdr:col>55</xdr:col>
      <xdr:colOff>50800</xdr:colOff>
      <xdr:row>40</xdr:row>
      <xdr:rowOff>94500</xdr:rowOff>
    </xdr:to>
    <xdr:sp macro="" textlink="">
      <xdr:nvSpPr>
        <xdr:cNvPr id="123" name="楕円 122"/>
        <xdr:cNvSpPr/>
      </xdr:nvSpPr>
      <xdr:spPr>
        <a:xfrm>
          <a:off x="10426700" y="68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142777</xdr:rowOff>
    </xdr:from>
    <xdr:ext cx="534377" cy="259045"/>
    <xdr:sp macro="" textlink="">
      <xdr:nvSpPr>
        <xdr:cNvPr id="124" name="【道路】&#10;一人当たり延長該当値テキスト"/>
        <xdr:cNvSpPr txBox="1"/>
      </xdr:nvSpPr>
      <xdr:spPr>
        <a:xfrm>
          <a:off x="10515600" y="682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388</xdr:rowOff>
    </xdr:from>
    <xdr:to>
      <xdr:col>50</xdr:col>
      <xdr:colOff>165100</xdr:colOff>
      <xdr:row>40</xdr:row>
      <xdr:rowOff>101988</xdr:rowOff>
    </xdr:to>
    <xdr:sp macro="" textlink="">
      <xdr:nvSpPr>
        <xdr:cNvPr id="125" name="楕円 124"/>
        <xdr:cNvSpPr/>
      </xdr:nvSpPr>
      <xdr:spPr>
        <a:xfrm>
          <a:off x="9588500" y="685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43700</xdr:rowOff>
    </xdr:from>
    <xdr:to>
      <xdr:col>55</xdr:col>
      <xdr:colOff>0</xdr:colOff>
      <xdr:row>40</xdr:row>
      <xdr:rowOff>51188</xdr:rowOff>
    </xdr:to>
    <xdr:cxnSp macro="">
      <xdr:nvCxnSpPr>
        <xdr:cNvPr id="126" name="直線コネクタ 125"/>
        <xdr:cNvCxnSpPr/>
      </xdr:nvCxnSpPr>
      <xdr:spPr>
        <a:xfrm flipV="1">
          <a:off x="9639300" y="6901700"/>
          <a:ext cx="838200" cy="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10808</xdr:rowOff>
    </xdr:from>
    <xdr:to>
      <xdr:col>46</xdr:col>
      <xdr:colOff>38100</xdr:colOff>
      <xdr:row>40</xdr:row>
      <xdr:rowOff>112408</xdr:rowOff>
    </xdr:to>
    <xdr:sp macro="" textlink="">
      <xdr:nvSpPr>
        <xdr:cNvPr id="127" name="楕円 126"/>
        <xdr:cNvSpPr/>
      </xdr:nvSpPr>
      <xdr:spPr>
        <a:xfrm>
          <a:off x="8699500" y="686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51188</xdr:rowOff>
    </xdr:from>
    <xdr:to>
      <xdr:col>50</xdr:col>
      <xdr:colOff>114300</xdr:colOff>
      <xdr:row>40</xdr:row>
      <xdr:rowOff>61608</xdr:rowOff>
    </xdr:to>
    <xdr:cxnSp macro="">
      <xdr:nvCxnSpPr>
        <xdr:cNvPr id="128" name="直線コネクタ 127"/>
        <xdr:cNvCxnSpPr/>
      </xdr:nvCxnSpPr>
      <xdr:spPr>
        <a:xfrm flipV="1">
          <a:off x="8750300" y="6909188"/>
          <a:ext cx="889000" cy="1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14770</xdr:rowOff>
    </xdr:from>
    <xdr:to>
      <xdr:col>41</xdr:col>
      <xdr:colOff>101600</xdr:colOff>
      <xdr:row>40</xdr:row>
      <xdr:rowOff>116370</xdr:rowOff>
    </xdr:to>
    <xdr:sp macro="" textlink="">
      <xdr:nvSpPr>
        <xdr:cNvPr id="129" name="楕円 128"/>
        <xdr:cNvSpPr/>
      </xdr:nvSpPr>
      <xdr:spPr>
        <a:xfrm>
          <a:off x="7810500" y="68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61608</xdr:rowOff>
    </xdr:from>
    <xdr:to>
      <xdr:col>45</xdr:col>
      <xdr:colOff>177800</xdr:colOff>
      <xdr:row>40</xdr:row>
      <xdr:rowOff>65570</xdr:rowOff>
    </xdr:to>
    <xdr:cxnSp macro="">
      <xdr:nvCxnSpPr>
        <xdr:cNvPr id="130" name="直線コネクタ 129"/>
        <xdr:cNvCxnSpPr/>
      </xdr:nvCxnSpPr>
      <xdr:spPr>
        <a:xfrm flipV="1">
          <a:off x="7861300" y="6919608"/>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73556</xdr:rowOff>
    </xdr:from>
    <xdr:ext cx="534377" cy="259045"/>
    <xdr:sp macro="" textlink="">
      <xdr:nvSpPr>
        <xdr:cNvPr id="131" name="n_1aveValue【道路】&#10;一人当たり延長"/>
        <xdr:cNvSpPr txBox="1"/>
      </xdr:nvSpPr>
      <xdr:spPr>
        <a:xfrm>
          <a:off x="93594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72909</xdr:rowOff>
    </xdr:from>
    <xdr:ext cx="534377" cy="259045"/>
    <xdr:sp macro="" textlink="">
      <xdr:nvSpPr>
        <xdr:cNvPr id="132" name="n_2aveValue【道路】&#10;一人当たり延長"/>
        <xdr:cNvSpPr txBox="1"/>
      </xdr:nvSpPr>
      <xdr:spPr>
        <a:xfrm>
          <a:off x="84831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133831</xdr:rowOff>
    </xdr:from>
    <xdr:ext cx="534377" cy="259045"/>
    <xdr:sp macro="" textlink="">
      <xdr:nvSpPr>
        <xdr:cNvPr id="133" name="n_3aveValue【道路】&#10;一人当たり延長"/>
        <xdr:cNvSpPr txBox="1"/>
      </xdr:nvSpPr>
      <xdr:spPr>
        <a:xfrm>
          <a:off x="7594111" y="647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93115</xdr:rowOff>
    </xdr:from>
    <xdr:ext cx="534377" cy="259045"/>
    <xdr:sp macro="" textlink="">
      <xdr:nvSpPr>
        <xdr:cNvPr id="134" name="n_1mainValue【道路】&#10;一人当たり延長"/>
        <xdr:cNvSpPr txBox="1"/>
      </xdr:nvSpPr>
      <xdr:spPr>
        <a:xfrm>
          <a:off x="9359411" y="695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103535</xdr:rowOff>
    </xdr:from>
    <xdr:ext cx="534377" cy="259045"/>
    <xdr:sp macro="" textlink="">
      <xdr:nvSpPr>
        <xdr:cNvPr id="135" name="n_2mainValue【道路】&#10;一人当たり延長"/>
        <xdr:cNvSpPr txBox="1"/>
      </xdr:nvSpPr>
      <xdr:spPr>
        <a:xfrm>
          <a:off x="8483111" y="696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107497</xdr:rowOff>
    </xdr:from>
    <xdr:ext cx="534377" cy="259045"/>
    <xdr:sp macro="" textlink="">
      <xdr:nvSpPr>
        <xdr:cNvPr id="136" name="n_3mainValue【道路】&#10;一人当たり延長"/>
        <xdr:cNvSpPr txBox="1"/>
      </xdr:nvSpPr>
      <xdr:spPr>
        <a:xfrm>
          <a:off x="7594111" y="696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65315</xdr:rowOff>
    </xdr:to>
    <xdr:cxnSp macro="">
      <xdr:nvCxnSpPr>
        <xdr:cNvPr id="162" name="直線コネクタ 161"/>
        <xdr:cNvCxnSpPr/>
      </xdr:nvCxnSpPr>
      <xdr:spPr>
        <a:xfrm flipV="1">
          <a:off x="4634865"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63" name="【橋りょう・トンネル】&#10;有形固定資産減価償却率最小値テキスト"/>
        <xdr:cNvSpPr txBox="1"/>
      </xdr:nvSpPr>
      <xdr:spPr>
        <a:xfrm>
          <a:off x="4673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64" name="直線コネクタ 163"/>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5"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6" name="直線コネクタ 16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143164</xdr:rowOff>
    </xdr:from>
    <xdr:ext cx="405111" cy="259045"/>
    <xdr:sp macro="" textlink="">
      <xdr:nvSpPr>
        <xdr:cNvPr id="167" name="【橋りょう・トンネル】&#10;有形固定資産減価償却率平均値テキスト"/>
        <xdr:cNvSpPr txBox="1"/>
      </xdr:nvSpPr>
      <xdr:spPr>
        <a:xfrm>
          <a:off x="4673600" y="1008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164737</xdr:rowOff>
    </xdr:from>
    <xdr:to>
      <xdr:col>24</xdr:col>
      <xdr:colOff>114300</xdr:colOff>
      <xdr:row>59</xdr:row>
      <xdr:rowOff>94887</xdr:rowOff>
    </xdr:to>
    <xdr:sp macro="" textlink="">
      <xdr:nvSpPr>
        <xdr:cNvPr id="168" name="フローチャート: 判断 167"/>
        <xdr:cNvSpPr/>
      </xdr:nvSpPr>
      <xdr:spPr>
        <a:xfrm>
          <a:off x="45847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xdr:rowOff>
    </xdr:from>
    <xdr:to>
      <xdr:col>20</xdr:col>
      <xdr:colOff>38100</xdr:colOff>
      <xdr:row>59</xdr:row>
      <xdr:rowOff>106317</xdr:rowOff>
    </xdr:to>
    <xdr:sp macro="" textlink="">
      <xdr:nvSpPr>
        <xdr:cNvPr id="169" name="フローチャート: 判断 168"/>
        <xdr:cNvSpPr/>
      </xdr:nvSpPr>
      <xdr:spPr>
        <a:xfrm>
          <a:off x="3746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0" name="フローチャート: 判断 169"/>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71" name="フローチャート: 判断 170"/>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22678</xdr:rowOff>
    </xdr:from>
    <xdr:to>
      <xdr:col>24</xdr:col>
      <xdr:colOff>114300</xdr:colOff>
      <xdr:row>58</xdr:row>
      <xdr:rowOff>124278</xdr:rowOff>
    </xdr:to>
    <xdr:sp macro="" textlink="">
      <xdr:nvSpPr>
        <xdr:cNvPr id="177" name="楕円 176"/>
        <xdr:cNvSpPr/>
      </xdr:nvSpPr>
      <xdr:spPr>
        <a:xfrm>
          <a:off x="4584700" y="996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45555</xdr:rowOff>
    </xdr:from>
    <xdr:ext cx="405111" cy="259045"/>
    <xdr:sp macro="" textlink="">
      <xdr:nvSpPr>
        <xdr:cNvPr id="178" name="【橋りょう・トンネル】&#10;有形固定資産減価償却率該当値テキスト"/>
        <xdr:cNvSpPr txBox="1"/>
      </xdr:nvSpPr>
      <xdr:spPr>
        <a:xfrm>
          <a:off x="4673600" y="981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50437</xdr:rowOff>
    </xdr:from>
    <xdr:to>
      <xdr:col>20</xdr:col>
      <xdr:colOff>38100</xdr:colOff>
      <xdr:row>58</xdr:row>
      <xdr:rowOff>152037</xdr:rowOff>
    </xdr:to>
    <xdr:sp macro="" textlink="">
      <xdr:nvSpPr>
        <xdr:cNvPr id="179" name="楕円 178"/>
        <xdr:cNvSpPr/>
      </xdr:nvSpPr>
      <xdr:spPr>
        <a:xfrm>
          <a:off x="3746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73478</xdr:rowOff>
    </xdr:from>
    <xdr:to>
      <xdr:col>24</xdr:col>
      <xdr:colOff>63500</xdr:colOff>
      <xdr:row>58</xdr:row>
      <xdr:rowOff>101237</xdr:rowOff>
    </xdr:to>
    <xdr:cxnSp macro="">
      <xdr:nvCxnSpPr>
        <xdr:cNvPr id="180" name="直線コネクタ 179"/>
        <xdr:cNvCxnSpPr/>
      </xdr:nvCxnSpPr>
      <xdr:spPr>
        <a:xfrm flipV="1">
          <a:off x="3797300" y="10017578"/>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65133</xdr:rowOff>
    </xdr:from>
    <xdr:to>
      <xdr:col>15</xdr:col>
      <xdr:colOff>101600</xdr:colOff>
      <xdr:row>58</xdr:row>
      <xdr:rowOff>166733</xdr:rowOff>
    </xdr:to>
    <xdr:sp macro="" textlink="">
      <xdr:nvSpPr>
        <xdr:cNvPr id="181" name="楕円 180"/>
        <xdr:cNvSpPr/>
      </xdr:nvSpPr>
      <xdr:spPr>
        <a:xfrm>
          <a:off x="2857500" y="100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101237</xdr:rowOff>
    </xdr:from>
    <xdr:to>
      <xdr:col>19</xdr:col>
      <xdr:colOff>177800</xdr:colOff>
      <xdr:row>58</xdr:row>
      <xdr:rowOff>115933</xdr:rowOff>
    </xdr:to>
    <xdr:cxnSp macro="">
      <xdr:nvCxnSpPr>
        <xdr:cNvPr id="182" name="直線コネクタ 181"/>
        <xdr:cNvCxnSpPr/>
      </xdr:nvCxnSpPr>
      <xdr:spPr>
        <a:xfrm flipV="1">
          <a:off x="2908300" y="1004533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94524</xdr:rowOff>
    </xdr:from>
    <xdr:to>
      <xdr:col>10</xdr:col>
      <xdr:colOff>165100</xdr:colOff>
      <xdr:row>59</xdr:row>
      <xdr:rowOff>24674</xdr:rowOff>
    </xdr:to>
    <xdr:sp macro="" textlink="">
      <xdr:nvSpPr>
        <xdr:cNvPr id="183" name="楕円 182"/>
        <xdr:cNvSpPr/>
      </xdr:nvSpPr>
      <xdr:spPr>
        <a:xfrm>
          <a:off x="1968500" y="100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115933</xdr:rowOff>
    </xdr:from>
    <xdr:to>
      <xdr:col>15</xdr:col>
      <xdr:colOff>50800</xdr:colOff>
      <xdr:row>58</xdr:row>
      <xdr:rowOff>145324</xdr:rowOff>
    </xdr:to>
    <xdr:cxnSp macro="">
      <xdr:nvCxnSpPr>
        <xdr:cNvPr id="184" name="直線コネクタ 183"/>
        <xdr:cNvCxnSpPr/>
      </xdr:nvCxnSpPr>
      <xdr:spPr>
        <a:xfrm flipV="1">
          <a:off x="2019300" y="1006003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97444</xdr:rowOff>
    </xdr:from>
    <xdr:ext cx="405111" cy="259045"/>
    <xdr:sp macro="" textlink="">
      <xdr:nvSpPr>
        <xdr:cNvPr id="185" name="n_1aveValue【橋りょう・トンネル】&#10;有形固定資産減価償却率"/>
        <xdr:cNvSpPr txBox="1"/>
      </xdr:nvSpPr>
      <xdr:spPr>
        <a:xfrm>
          <a:off x="358204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86" name="n_2aveValue【橋りょう・トンネル】&#10;有形固定資産減価償却率"/>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103976</xdr:rowOff>
    </xdr:from>
    <xdr:ext cx="405111" cy="259045"/>
    <xdr:sp macro="" textlink="">
      <xdr:nvSpPr>
        <xdr:cNvPr id="187" name="n_3aveValue【橋りょう・トンネル】&#10;有形固定資産減価償却率"/>
        <xdr:cNvSpPr txBox="1"/>
      </xdr:nvSpPr>
      <xdr:spPr>
        <a:xfrm>
          <a:off x="1816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168564</xdr:rowOff>
    </xdr:from>
    <xdr:ext cx="405111" cy="259045"/>
    <xdr:sp macro="" textlink="">
      <xdr:nvSpPr>
        <xdr:cNvPr id="188" name="n_1mainValue【橋りょう・トンネル】&#10;有形固定資産減価償却率"/>
        <xdr:cNvSpPr txBox="1"/>
      </xdr:nvSpPr>
      <xdr:spPr>
        <a:xfrm>
          <a:off x="35820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11810</xdr:rowOff>
    </xdr:from>
    <xdr:ext cx="405111" cy="259045"/>
    <xdr:sp macro="" textlink="">
      <xdr:nvSpPr>
        <xdr:cNvPr id="189" name="n_2mainValue【橋りょう・トンネル】&#10;有形固定資産減価償却率"/>
        <xdr:cNvSpPr txBox="1"/>
      </xdr:nvSpPr>
      <xdr:spPr>
        <a:xfrm>
          <a:off x="2705744" y="978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41201</xdr:rowOff>
    </xdr:from>
    <xdr:ext cx="405111" cy="259045"/>
    <xdr:sp macro="" textlink="">
      <xdr:nvSpPr>
        <xdr:cNvPr id="190" name="n_3mainValue【橋りょう・トンネル】&#10;有形固定資産減価償却率"/>
        <xdr:cNvSpPr txBox="1"/>
      </xdr:nvSpPr>
      <xdr:spPr>
        <a:xfrm>
          <a:off x="1816744" y="981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2" name="テキスト ボックス 20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4" name="テキスト ボックス 20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6" name="テキスト ボックス 205"/>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8" name="テキスト ボックス 207"/>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0" name="テキスト ボックス 209"/>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148030</xdr:rowOff>
    </xdr:from>
    <xdr:to>
      <xdr:col>54</xdr:col>
      <xdr:colOff>189865</xdr:colOff>
      <xdr:row>64</xdr:row>
      <xdr:rowOff>72193</xdr:rowOff>
    </xdr:to>
    <xdr:cxnSp macro="">
      <xdr:nvCxnSpPr>
        <xdr:cNvPr id="214" name="直線コネクタ 213"/>
        <xdr:cNvCxnSpPr/>
      </xdr:nvCxnSpPr>
      <xdr:spPr>
        <a:xfrm flipV="1">
          <a:off x="10476865" y="9749230"/>
          <a:ext cx="0" cy="1295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76020</xdr:rowOff>
    </xdr:from>
    <xdr:ext cx="469744" cy="259045"/>
    <xdr:sp macro="" textlink="">
      <xdr:nvSpPr>
        <xdr:cNvPr id="215" name="【橋りょう・トンネル】&#10;一人当たり有形固定資産（償却資産）額最小値テキスト"/>
        <xdr:cNvSpPr txBox="1"/>
      </xdr:nvSpPr>
      <xdr:spPr>
        <a:xfrm>
          <a:off x="10515600" y="110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72193</xdr:rowOff>
    </xdr:from>
    <xdr:to>
      <xdr:col>55</xdr:col>
      <xdr:colOff>88900</xdr:colOff>
      <xdr:row>64</xdr:row>
      <xdr:rowOff>72193</xdr:rowOff>
    </xdr:to>
    <xdr:cxnSp macro="">
      <xdr:nvCxnSpPr>
        <xdr:cNvPr id="216" name="直線コネクタ 215"/>
        <xdr:cNvCxnSpPr/>
      </xdr:nvCxnSpPr>
      <xdr:spPr>
        <a:xfrm>
          <a:off x="10388600" y="11044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94707</xdr:rowOff>
    </xdr:from>
    <xdr:ext cx="690189" cy="259045"/>
    <xdr:sp macro="" textlink="">
      <xdr:nvSpPr>
        <xdr:cNvPr id="217" name="【橋りょう・トンネル】&#10;一人当たり有形固定資産（償却資産）額最大値テキスト"/>
        <xdr:cNvSpPr txBox="1"/>
      </xdr:nvSpPr>
      <xdr:spPr>
        <a:xfrm>
          <a:off x="10515600" y="9524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148030</xdr:rowOff>
    </xdr:from>
    <xdr:to>
      <xdr:col>55</xdr:col>
      <xdr:colOff>88900</xdr:colOff>
      <xdr:row>56</xdr:row>
      <xdr:rowOff>148030</xdr:rowOff>
    </xdr:to>
    <xdr:cxnSp macro="">
      <xdr:nvCxnSpPr>
        <xdr:cNvPr id="218" name="直線コネクタ 217"/>
        <xdr:cNvCxnSpPr/>
      </xdr:nvCxnSpPr>
      <xdr:spPr>
        <a:xfrm>
          <a:off x="10388600" y="9749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126213</xdr:rowOff>
    </xdr:from>
    <xdr:ext cx="599010" cy="259045"/>
    <xdr:sp macro="" textlink="">
      <xdr:nvSpPr>
        <xdr:cNvPr id="219" name="【橋りょう・トンネル】&#10;一人当たり有形固定資産（償却資産）額平均値テキスト"/>
        <xdr:cNvSpPr txBox="1"/>
      </xdr:nvSpPr>
      <xdr:spPr>
        <a:xfrm>
          <a:off x="10515600" y="10584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103336</xdr:rowOff>
    </xdr:from>
    <xdr:to>
      <xdr:col>55</xdr:col>
      <xdr:colOff>50800</xdr:colOff>
      <xdr:row>63</xdr:row>
      <xdr:rowOff>33486</xdr:rowOff>
    </xdr:to>
    <xdr:sp macro="" textlink="">
      <xdr:nvSpPr>
        <xdr:cNvPr id="220" name="フローチャート: 判断 219"/>
        <xdr:cNvSpPr/>
      </xdr:nvSpPr>
      <xdr:spPr>
        <a:xfrm>
          <a:off x="10426700" y="107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90474</xdr:rowOff>
    </xdr:from>
    <xdr:to>
      <xdr:col>50</xdr:col>
      <xdr:colOff>165100</xdr:colOff>
      <xdr:row>63</xdr:row>
      <xdr:rowOff>20624</xdr:rowOff>
    </xdr:to>
    <xdr:sp macro="" textlink="">
      <xdr:nvSpPr>
        <xdr:cNvPr id="221" name="フローチャート: 判断 220"/>
        <xdr:cNvSpPr/>
      </xdr:nvSpPr>
      <xdr:spPr>
        <a:xfrm>
          <a:off x="9588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92158</xdr:rowOff>
    </xdr:from>
    <xdr:to>
      <xdr:col>46</xdr:col>
      <xdr:colOff>38100</xdr:colOff>
      <xdr:row>63</xdr:row>
      <xdr:rowOff>22308</xdr:rowOff>
    </xdr:to>
    <xdr:sp macro="" textlink="">
      <xdr:nvSpPr>
        <xdr:cNvPr id="222" name="フローチャート: 判断 221"/>
        <xdr:cNvSpPr/>
      </xdr:nvSpPr>
      <xdr:spPr>
        <a:xfrm>
          <a:off x="8699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145990</xdr:rowOff>
    </xdr:from>
    <xdr:to>
      <xdr:col>41</xdr:col>
      <xdr:colOff>101600</xdr:colOff>
      <xdr:row>63</xdr:row>
      <xdr:rowOff>76140</xdr:rowOff>
    </xdr:to>
    <xdr:sp macro="" textlink="">
      <xdr:nvSpPr>
        <xdr:cNvPr id="223" name="フローチャート: 判断 222"/>
        <xdr:cNvSpPr/>
      </xdr:nvSpPr>
      <xdr:spPr>
        <a:xfrm>
          <a:off x="7810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45331</xdr:rowOff>
    </xdr:from>
    <xdr:to>
      <xdr:col>55</xdr:col>
      <xdr:colOff>50800</xdr:colOff>
      <xdr:row>63</xdr:row>
      <xdr:rowOff>146931</xdr:rowOff>
    </xdr:to>
    <xdr:sp macro="" textlink="">
      <xdr:nvSpPr>
        <xdr:cNvPr id="229" name="楕円 228"/>
        <xdr:cNvSpPr/>
      </xdr:nvSpPr>
      <xdr:spPr>
        <a:xfrm>
          <a:off x="10426700" y="1084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23758</xdr:rowOff>
    </xdr:from>
    <xdr:ext cx="599010" cy="259045"/>
    <xdr:sp macro="" textlink="">
      <xdr:nvSpPr>
        <xdr:cNvPr id="230" name="【橋りょう・トンネル】&#10;一人当たり有形固定資産（償却資産）額該当値テキスト"/>
        <xdr:cNvSpPr txBox="1"/>
      </xdr:nvSpPr>
      <xdr:spPr>
        <a:xfrm>
          <a:off x="10515600" y="10825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45946</xdr:rowOff>
    </xdr:from>
    <xdr:to>
      <xdr:col>50</xdr:col>
      <xdr:colOff>165100</xdr:colOff>
      <xdr:row>63</xdr:row>
      <xdr:rowOff>147546</xdr:rowOff>
    </xdr:to>
    <xdr:sp macro="" textlink="">
      <xdr:nvSpPr>
        <xdr:cNvPr id="231" name="楕円 230"/>
        <xdr:cNvSpPr/>
      </xdr:nvSpPr>
      <xdr:spPr>
        <a:xfrm>
          <a:off x="9588500" y="1084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96131</xdr:rowOff>
    </xdr:from>
    <xdr:to>
      <xdr:col>55</xdr:col>
      <xdr:colOff>0</xdr:colOff>
      <xdr:row>63</xdr:row>
      <xdr:rowOff>96746</xdr:rowOff>
    </xdr:to>
    <xdr:cxnSp macro="">
      <xdr:nvCxnSpPr>
        <xdr:cNvPr id="232" name="直線コネクタ 231"/>
        <xdr:cNvCxnSpPr/>
      </xdr:nvCxnSpPr>
      <xdr:spPr>
        <a:xfrm flipV="1">
          <a:off x="9639300" y="10897481"/>
          <a:ext cx="838200" cy="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49391</xdr:rowOff>
    </xdr:from>
    <xdr:to>
      <xdr:col>46</xdr:col>
      <xdr:colOff>38100</xdr:colOff>
      <xdr:row>63</xdr:row>
      <xdr:rowOff>150991</xdr:rowOff>
    </xdr:to>
    <xdr:sp macro="" textlink="">
      <xdr:nvSpPr>
        <xdr:cNvPr id="233" name="楕円 232"/>
        <xdr:cNvSpPr/>
      </xdr:nvSpPr>
      <xdr:spPr>
        <a:xfrm>
          <a:off x="8699500" y="1085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96746</xdr:rowOff>
    </xdr:from>
    <xdr:to>
      <xdr:col>50</xdr:col>
      <xdr:colOff>114300</xdr:colOff>
      <xdr:row>63</xdr:row>
      <xdr:rowOff>100191</xdr:rowOff>
    </xdr:to>
    <xdr:cxnSp macro="">
      <xdr:nvCxnSpPr>
        <xdr:cNvPr id="234" name="直線コネクタ 233"/>
        <xdr:cNvCxnSpPr/>
      </xdr:nvCxnSpPr>
      <xdr:spPr>
        <a:xfrm flipV="1">
          <a:off x="8750300" y="10898096"/>
          <a:ext cx="889000" cy="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50775</xdr:rowOff>
    </xdr:from>
    <xdr:to>
      <xdr:col>41</xdr:col>
      <xdr:colOff>101600</xdr:colOff>
      <xdr:row>63</xdr:row>
      <xdr:rowOff>152375</xdr:rowOff>
    </xdr:to>
    <xdr:sp macro="" textlink="">
      <xdr:nvSpPr>
        <xdr:cNvPr id="235" name="楕円 234"/>
        <xdr:cNvSpPr/>
      </xdr:nvSpPr>
      <xdr:spPr>
        <a:xfrm>
          <a:off x="7810500" y="1085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100191</xdr:rowOff>
    </xdr:from>
    <xdr:to>
      <xdr:col>45</xdr:col>
      <xdr:colOff>177800</xdr:colOff>
      <xdr:row>63</xdr:row>
      <xdr:rowOff>101575</xdr:rowOff>
    </xdr:to>
    <xdr:cxnSp macro="">
      <xdr:nvCxnSpPr>
        <xdr:cNvPr id="236" name="直線コネクタ 235"/>
        <xdr:cNvCxnSpPr/>
      </xdr:nvCxnSpPr>
      <xdr:spPr>
        <a:xfrm flipV="1">
          <a:off x="7861300" y="10901541"/>
          <a:ext cx="889000" cy="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37151</xdr:rowOff>
    </xdr:from>
    <xdr:ext cx="599010" cy="259045"/>
    <xdr:sp macro="" textlink="">
      <xdr:nvSpPr>
        <xdr:cNvPr id="237" name="n_1aveValue【橋りょう・トンネル】&#10;一人当たり有形固定資産（償却資産）額"/>
        <xdr:cNvSpPr txBox="1"/>
      </xdr:nvSpPr>
      <xdr:spPr>
        <a:xfrm>
          <a:off x="9327095" y="1049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38835</xdr:rowOff>
    </xdr:from>
    <xdr:ext cx="599010" cy="259045"/>
    <xdr:sp macro="" textlink="">
      <xdr:nvSpPr>
        <xdr:cNvPr id="238" name="n_2aveValue【橋りょう・トンネル】&#10;一人当たり有形固定資産（償却資産）額"/>
        <xdr:cNvSpPr txBox="1"/>
      </xdr:nvSpPr>
      <xdr:spPr>
        <a:xfrm>
          <a:off x="84507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92667</xdr:rowOff>
    </xdr:from>
    <xdr:ext cx="599010" cy="259045"/>
    <xdr:sp macro="" textlink="">
      <xdr:nvSpPr>
        <xdr:cNvPr id="239" name="n_3aveValue【橋りょう・トンネル】&#10;一人当たり有形固定資産（償却資産）額"/>
        <xdr:cNvSpPr txBox="1"/>
      </xdr:nvSpPr>
      <xdr:spPr>
        <a:xfrm>
          <a:off x="7561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138673</xdr:rowOff>
    </xdr:from>
    <xdr:ext cx="599010" cy="259045"/>
    <xdr:sp macro="" textlink="">
      <xdr:nvSpPr>
        <xdr:cNvPr id="240" name="n_1mainValue【橋りょう・トンネル】&#10;一人当たり有形固定資産（償却資産）額"/>
        <xdr:cNvSpPr txBox="1"/>
      </xdr:nvSpPr>
      <xdr:spPr>
        <a:xfrm>
          <a:off x="9327095" y="1094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142118</xdr:rowOff>
    </xdr:from>
    <xdr:ext cx="599010" cy="259045"/>
    <xdr:sp macro="" textlink="">
      <xdr:nvSpPr>
        <xdr:cNvPr id="241" name="n_2mainValue【橋りょう・トンネル】&#10;一人当たり有形固定資産（償却資産）額"/>
        <xdr:cNvSpPr txBox="1"/>
      </xdr:nvSpPr>
      <xdr:spPr>
        <a:xfrm>
          <a:off x="8450795" y="10943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143502</xdr:rowOff>
    </xdr:from>
    <xdr:ext cx="599010" cy="259045"/>
    <xdr:sp macro="" textlink="">
      <xdr:nvSpPr>
        <xdr:cNvPr id="242" name="n_3mainValue【橋りょう・トンネル】&#10;一人当たり有形固定資産（償却資産）額"/>
        <xdr:cNvSpPr txBox="1"/>
      </xdr:nvSpPr>
      <xdr:spPr>
        <a:xfrm>
          <a:off x="7561795" y="10944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72389</xdr:rowOff>
    </xdr:to>
    <xdr:cxnSp macro="">
      <xdr:nvCxnSpPr>
        <xdr:cNvPr id="267" name="直線コネクタ 266"/>
        <xdr:cNvCxnSpPr/>
      </xdr:nvCxnSpPr>
      <xdr:spPr>
        <a:xfrm flipV="1">
          <a:off x="4634865" y="13335000"/>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76216</xdr:rowOff>
    </xdr:from>
    <xdr:ext cx="405111" cy="259045"/>
    <xdr:sp macro="" textlink="">
      <xdr:nvSpPr>
        <xdr:cNvPr id="268" name="【公営住宅】&#10;有形固定資産減価償却率最小値テキスト"/>
        <xdr:cNvSpPr txBox="1"/>
      </xdr:nvSpPr>
      <xdr:spPr>
        <a:xfrm>
          <a:off x="4673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72389</xdr:rowOff>
    </xdr:from>
    <xdr:to>
      <xdr:col>24</xdr:col>
      <xdr:colOff>152400</xdr:colOff>
      <xdr:row>86</xdr:row>
      <xdr:rowOff>72389</xdr:rowOff>
    </xdr:to>
    <xdr:cxnSp macro="">
      <xdr:nvCxnSpPr>
        <xdr:cNvPr id="269" name="直線コネクタ 268"/>
        <xdr:cNvCxnSpPr/>
      </xdr:nvCxnSpPr>
      <xdr:spPr>
        <a:xfrm>
          <a:off x="4546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0"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1" name="直線コネクタ 27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50182</xdr:rowOff>
    </xdr:from>
    <xdr:ext cx="405111" cy="259045"/>
    <xdr:sp macro="" textlink="">
      <xdr:nvSpPr>
        <xdr:cNvPr id="272" name="【公営住宅】&#10;有形固定資産減価償却率平均値テキスト"/>
        <xdr:cNvSpPr txBox="1"/>
      </xdr:nvSpPr>
      <xdr:spPr>
        <a:xfrm>
          <a:off x="4673600" y="1376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73" name="フローチャート: 判断 272"/>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274" name="フローチャート: 判断 273"/>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75" name="フローチャート: 判断 274"/>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168275</xdr:rowOff>
    </xdr:from>
    <xdr:to>
      <xdr:col>10</xdr:col>
      <xdr:colOff>165100</xdr:colOff>
      <xdr:row>82</xdr:row>
      <xdr:rowOff>98425</xdr:rowOff>
    </xdr:to>
    <xdr:sp macro="" textlink="">
      <xdr:nvSpPr>
        <xdr:cNvPr id="276" name="フローチャート: 判断 275"/>
        <xdr:cNvSpPr/>
      </xdr:nvSpPr>
      <xdr:spPr>
        <a:xfrm>
          <a:off x="1968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23495</xdr:rowOff>
    </xdr:from>
    <xdr:to>
      <xdr:col>24</xdr:col>
      <xdr:colOff>114300</xdr:colOff>
      <xdr:row>85</xdr:row>
      <xdr:rowOff>125095</xdr:rowOff>
    </xdr:to>
    <xdr:sp macro="" textlink="">
      <xdr:nvSpPr>
        <xdr:cNvPr id="282" name="楕円 281"/>
        <xdr:cNvSpPr/>
      </xdr:nvSpPr>
      <xdr:spPr>
        <a:xfrm>
          <a:off x="4584700" y="1459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1922</xdr:rowOff>
    </xdr:from>
    <xdr:ext cx="405111" cy="259045"/>
    <xdr:sp macro="" textlink="">
      <xdr:nvSpPr>
        <xdr:cNvPr id="283" name="【公営住宅】&#10;有形固定資産減価償却率該当値テキスト"/>
        <xdr:cNvSpPr txBox="1"/>
      </xdr:nvSpPr>
      <xdr:spPr>
        <a:xfrm>
          <a:off x="4673600" y="1457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50164</xdr:rowOff>
    </xdr:from>
    <xdr:to>
      <xdr:col>20</xdr:col>
      <xdr:colOff>38100</xdr:colOff>
      <xdr:row>85</xdr:row>
      <xdr:rowOff>151764</xdr:rowOff>
    </xdr:to>
    <xdr:sp macro="" textlink="">
      <xdr:nvSpPr>
        <xdr:cNvPr id="284" name="楕円 283"/>
        <xdr:cNvSpPr/>
      </xdr:nvSpPr>
      <xdr:spPr>
        <a:xfrm>
          <a:off x="3746500" y="1462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74295</xdr:rowOff>
    </xdr:from>
    <xdr:to>
      <xdr:col>24</xdr:col>
      <xdr:colOff>63500</xdr:colOff>
      <xdr:row>85</xdr:row>
      <xdr:rowOff>100964</xdr:rowOff>
    </xdr:to>
    <xdr:cxnSp macro="">
      <xdr:nvCxnSpPr>
        <xdr:cNvPr id="285" name="直線コネクタ 284"/>
        <xdr:cNvCxnSpPr/>
      </xdr:nvCxnSpPr>
      <xdr:spPr>
        <a:xfrm flipV="1">
          <a:off x="3797300" y="14647545"/>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93980</xdr:rowOff>
    </xdr:from>
    <xdr:to>
      <xdr:col>15</xdr:col>
      <xdr:colOff>101600</xdr:colOff>
      <xdr:row>86</xdr:row>
      <xdr:rowOff>24130</xdr:rowOff>
    </xdr:to>
    <xdr:sp macro="" textlink="">
      <xdr:nvSpPr>
        <xdr:cNvPr id="286" name="楕円 285"/>
        <xdr:cNvSpPr/>
      </xdr:nvSpPr>
      <xdr:spPr>
        <a:xfrm>
          <a:off x="2857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100964</xdr:rowOff>
    </xdr:from>
    <xdr:to>
      <xdr:col>19</xdr:col>
      <xdr:colOff>177800</xdr:colOff>
      <xdr:row>85</xdr:row>
      <xdr:rowOff>144780</xdr:rowOff>
    </xdr:to>
    <xdr:cxnSp macro="">
      <xdr:nvCxnSpPr>
        <xdr:cNvPr id="287" name="直線コネクタ 286"/>
        <xdr:cNvCxnSpPr/>
      </xdr:nvCxnSpPr>
      <xdr:spPr>
        <a:xfrm flipV="1">
          <a:off x="2908300" y="1467421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135889</xdr:rowOff>
    </xdr:from>
    <xdr:to>
      <xdr:col>10</xdr:col>
      <xdr:colOff>165100</xdr:colOff>
      <xdr:row>86</xdr:row>
      <xdr:rowOff>66039</xdr:rowOff>
    </xdr:to>
    <xdr:sp macro="" textlink="">
      <xdr:nvSpPr>
        <xdr:cNvPr id="288" name="楕円 287"/>
        <xdr:cNvSpPr/>
      </xdr:nvSpPr>
      <xdr:spPr>
        <a:xfrm>
          <a:off x="1968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144780</xdr:rowOff>
    </xdr:from>
    <xdr:to>
      <xdr:col>15</xdr:col>
      <xdr:colOff>50800</xdr:colOff>
      <xdr:row>86</xdr:row>
      <xdr:rowOff>15239</xdr:rowOff>
    </xdr:to>
    <xdr:cxnSp macro="">
      <xdr:nvCxnSpPr>
        <xdr:cNvPr id="289" name="直線コネクタ 288"/>
        <xdr:cNvCxnSpPr/>
      </xdr:nvCxnSpPr>
      <xdr:spPr>
        <a:xfrm flipV="1">
          <a:off x="2019300" y="147180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168291</xdr:rowOff>
    </xdr:from>
    <xdr:ext cx="405111" cy="259045"/>
    <xdr:sp macro="" textlink="">
      <xdr:nvSpPr>
        <xdr:cNvPr id="290" name="n_1aveValue【公営住宅】&#10;有形固定資産減価償却率"/>
        <xdr:cNvSpPr txBox="1"/>
      </xdr:nvSpPr>
      <xdr:spPr>
        <a:xfrm>
          <a:off x="35820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291" name="n_2aveValue【公営住宅】&#10;有形固定資産減価償却率"/>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114952</xdr:rowOff>
    </xdr:from>
    <xdr:ext cx="405111" cy="259045"/>
    <xdr:sp macro="" textlink="">
      <xdr:nvSpPr>
        <xdr:cNvPr id="292" name="n_3aveValue【公営住宅】&#10;有形固定資産減価償却率"/>
        <xdr:cNvSpPr txBox="1"/>
      </xdr:nvSpPr>
      <xdr:spPr>
        <a:xfrm>
          <a:off x="1816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142891</xdr:rowOff>
    </xdr:from>
    <xdr:ext cx="405111" cy="259045"/>
    <xdr:sp macro="" textlink="">
      <xdr:nvSpPr>
        <xdr:cNvPr id="293" name="n_1mainValue【公営住宅】&#10;有形固定資産減価償却率"/>
        <xdr:cNvSpPr txBox="1"/>
      </xdr:nvSpPr>
      <xdr:spPr>
        <a:xfrm>
          <a:off x="3582044" y="1471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15257</xdr:rowOff>
    </xdr:from>
    <xdr:ext cx="405111" cy="259045"/>
    <xdr:sp macro="" textlink="">
      <xdr:nvSpPr>
        <xdr:cNvPr id="294" name="n_2mainValue【公営住宅】&#10;有形固定資産減価償却率"/>
        <xdr:cNvSpPr txBox="1"/>
      </xdr:nvSpPr>
      <xdr:spPr>
        <a:xfrm>
          <a:off x="2705744" y="1475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57166</xdr:rowOff>
    </xdr:from>
    <xdr:ext cx="405111" cy="259045"/>
    <xdr:sp macro="" textlink="">
      <xdr:nvSpPr>
        <xdr:cNvPr id="295" name="n_3mainValue【公営住宅】&#10;有形固定資産減価償却率"/>
        <xdr:cNvSpPr txBox="1"/>
      </xdr:nvSpPr>
      <xdr:spPr>
        <a:xfrm>
          <a:off x="1816744" y="1480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6" name="直線コネクタ 30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7" name="テキスト ボックス 30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8" name="直線コネクタ 30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9" name="テキスト ボックス 30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0" name="直線コネクタ 30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1" name="テキスト ボックス 31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2" name="直線コネクタ 31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3" name="テキスト ボックス 31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4" name="直線コネクタ 31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5" name="テキスト ボックス 31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155448</xdr:rowOff>
    </xdr:from>
    <xdr:to>
      <xdr:col>54</xdr:col>
      <xdr:colOff>189865</xdr:colOff>
      <xdr:row>86</xdr:row>
      <xdr:rowOff>94107</xdr:rowOff>
    </xdr:to>
    <xdr:cxnSp macro="">
      <xdr:nvCxnSpPr>
        <xdr:cNvPr id="319" name="直線コネクタ 318"/>
        <xdr:cNvCxnSpPr/>
      </xdr:nvCxnSpPr>
      <xdr:spPr>
        <a:xfrm flipV="1">
          <a:off x="10476865" y="13528548"/>
          <a:ext cx="0" cy="1310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320" name="【公営住宅】&#10;一人当たり面積最小値テキスト"/>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321" name="直線コネクタ 320"/>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102125</xdr:rowOff>
    </xdr:from>
    <xdr:ext cx="469744" cy="259045"/>
    <xdr:sp macro="" textlink="">
      <xdr:nvSpPr>
        <xdr:cNvPr id="322" name="【公営住宅】&#10;一人当たり面積最大値テキスト"/>
        <xdr:cNvSpPr txBox="1"/>
      </xdr:nvSpPr>
      <xdr:spPr>
        <a:xfrm>
          <a:off x="10515600" y="1330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155448</xdr:rowOff>
    </xdr:from>
    <xdr:to>
      <xdr:col>55</xdr:col>
      <xdr:colOff>88900</xdr:colOff>
      <xdr:row>78</xdr:row>
      <xdr:rowOff>155448</xdr:rowOff>
    </xdr:to>
    <xdr:cxnSp macro="">
      <xdr:nvCxnSpPr>
        <xdr:cNvPr id="323" name="直線コネクタ 322"/>
        <xdr:cNvCxnSpPr/>
      </xdr:nvCxnSpPr>
      <xdr:spPr>
        <a:xfrm>
          <a:off x="10388600" y="1352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66312</xdr:rowOff>
    </xdr:from>
    <xdr:ext cx="469744" cy="259045"/>
    <xdr:sp macro="" textlink="">
      <xdr:nvSpPr>
        <xdr:cNvPr id="324" name="【公営住宅】&#10;一人当たり面積平均値テキスト"/>
        <xdr:cNvSpPr txBox="1"/>
      </xdr:nvSpPr>
      <xdr:spPr>
        <a:xfrm>
          <a:off x="10515600" y="14468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87885</xdr:rowOff>
    </xdr:from>
    <xdr:to>
      <xdr:col>55</xdr:col>
      <xdr:colOff>50800</xdr:colOff>
      <xdr:row>85</xdr:row>
      <xdr:rowOff>18035</xdr:rowOff>
    </xdr:to>
    <xdr:sp macro="" textlink="">
      <xdr:nvSpPr>
        <xdr:cNvPr id="325" name="フローチャート: 判断 324"/>
        <xdr:cNvSpPr/>
      </xdr:nvSpPr>
      <xdr:spPr>
        <a:xfrm>
          <a:off x="10426700" y="144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103124</xdr:rowOff>
    </xdr:from>
    <xdr:to>
      <xdr:col>50</xdr:col>
      <xdr:colOff>165100</xdr:colOff>
      <xdr:row>85</xdr:row>
      <xdr:rowOff>33274</xdr:rowOff>
    </xdr:to>
    <xdr:sp macro="" textlink="">
      <xdr:nvSpPr>
        <xdr:cNvPr id="326" name="フローチャート: 判断 325"/>
        <xdr:cNvSpPr/>
      </xdr:nvSpPr>
      <xdr:spPr>
        <a:xfrm>
          <a:off x="9588500" y="1450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96647</xdr:rowOff>
    </xdr:from>
    <xdr:to>
      <xdr:col>46</xdr:col>
      <xdr:colOff>38100</xdr:colOff>
      <xdr:row>85</xdr:row>
      <xdr:rowOff>26797</xdr:rowOff>
    </xdr:to>
    <xdr:sp macro="" textlink="">
      <xdr:nvSpPr>
        <xdr:cNvPr id="327" name="フローチャート: 判断 326"/>
        <xdr:cNvSpPr/>
      </xdr:nvSpPr>
      <xdr:spPr>
        <a:xfrm>
          <a:off x="8699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135510</xdr:rowOff>
    </xdr:from>
    <xdr:to>
      <xdr:col>41</xdr:col>
      <xdr:colOff>101600</xdr:colOff>
      <xdr:row>85</xdr:row>
      <xdr:rowOff>65660</xdr:rowOff>
    </xdr:to>
    <xdr:sp macro="" textlink="">
      <xdr:nvSpPr>
        <xdr:cNvPr id="328" name="フローチャート: 判断 327"/>
        <xdr:cNvSpPr/>
      </xdr:nvSpPr>
      <xdr:spPr>
        <a:xfrm>
          <a:off x="7810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69977</xdr:rowOff>
    </xdr:from>
    <xdr:to>
      <xdr:col>55</xdr:col>
      <xdr:colOff>50800</xdr:colOff>
      <xdr:row>85</xdr:row>
      <xdr:rowOff>127</xdr:rowOff>
    </xdr:to>
    <xdr:sp macro="" textlink="">
      <xdr:nvSpPr>
        <xdr:cNvPr id="334" name="楕円 333"/>
        <xdr:cNvSpPr/>
      </xdr:nvSpPr>
      <xdr:spPr>
        <a:xfrm>
          <a:off x="10426700" y="144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92854</xdr:rowOff>
    </xdr:from>
    <xdr:ext cx="469744" cy="259045"/>
    <xdr:sp macro="" textlink="">
      <xdr:nvSpPr>
        <xdr:cNvPr id="335" name="【公営住宅】&#10;一人当たり面積該当値テキスト"/>
        <xdr:cNvSpPr txBox="1"/>
      </xdr:nvSpPr>
      <xdr:spPr>
        <a:xfrm>
          <a:off x="10515600" y="1432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71501</xdr:rowOff>
    </xdr:from>
    <xdr:to>
      <xdr:col>50</xdr:col>
      <xdr:colOff>165100</xdr:colOff>
      <xdr:row>85</xdr:row>
      <xdr:rowOff>1651</xdr:rowOff>
    </xdr:to>
    <xdr:sp macro="" textlink="">
      <xdr:nvSpPr>
        <xdr:cNvPr id="336" name="楕円 335"/>
        <xdr:cNvSpPr/>
      </xdr:nvSpPr>
      <xdr:spPr>
        <a:xfrm>
          <a:off x="9588500" y="1447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120777</xdr:rowOff>
    </xdr:from>
    <xdr:to>
      <xdr:col>55</xdr:col>
      <xdr:colOff>0</xdr:colOff>
      <xdr:row>84</xdr:row>
      <xdr:rowOff>122301</xdr:rowOff>
    </xdr:to>
    <xdr:cxnSp macro="">
      <xdr:nvCxnSpPr>
        <xdr:cNvPr id="337" name="直線コネクタ 336"/>
        <xdr:cNvCxnSpPr/>
      </xdr:nvCxnSpPr>
      <xdr:spPr>
        <a:xfrm flipV="1">
          <a:off x="9639300" y="14522577"/>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74549</xdr:rowOff>
    </xdr:from>
    <xdr:to>
      <xdr:col>46</xdr:col>
      <xdr:colOff>38100</xdr:colOff>
      <xdr:row>85</xdr:row>
      <xdr:rowOff>4699</xdr:rowOff>
    </xdr:to>
    <xdr:sp macro="" textlink="">
      <xdr:nvSpPr>
        <xdr:cNvPr id="338" name="楕円 337"/>
        <xdr:cNvSpPr/>
      </xdr:nvSpPr>
      <xdr:spPr>
        <a:xfrm>
          <a:off x="8699500" y="1447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122301</xdr:rowOff>
    </xdr:from>
    <xdr:to>
      <xdr:col>50</xdr:col>
      <xdr:colOff>114300</xdr:colOff>
      <xdr:row>84</xdr:row>
      <xdr:rowOff>125349</xdr:rowOff>
    </xdr:to>
    <xdr:cxnSp macro="">
      <xdr:nvCxnSpPr>
        <xdr:cNvPr id="339" name="直線コネクタ 338"/>
        <xdr:cNvCxnSpPr/>
      </xdr:nvCxnSpPr>
      <xdr:spPr>
        <a:xfrm flipV="1">
          <a:off x="8750300" y="14524101"/>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77597</xdr:rowOff>
    </xdr:from>
    <xdr:to>
      <xdr:col>41</xdr:col>
      <xdr:colOff>101600</xdr:colOff>
      <xdr:row>85</xdr:row>
      <xdr:rowOff>7747</xdr:rowOff>
    </xdr:to>
    <xdr:sp macro="" textlink="">
      <xdr:nvSpPr>
        <xdr:cNvPr id="340" name="楕円 339"/>
        <xdr:cNvSpPr/>
      </xdr:nvSpPr>
      <xdr:spPr>
        <a:xfrm>
          <a:off x="7810500" y="1447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125349</xdr:rowOff>
    </xdr:from>
    <xdr:to>
      <xdr:col>45</xdr:col>
      <xdr:colOff>177800</xdr:colOff>
      <xdr:row>84</xdr:row>
      <xdr:rowOff>128397</xdr:rowOff>
    </xdr:to>
    <xdr:cxnSp macro="">
      <xdr:nvCxnSpPr>
        <xdr:cNvPr id="341" name="直線コネクタ 340"/>
        <xdr:cNvCxnSpPr/>
      </xdr:nvCxnSpPr>
      <xdr:spPr>
        <a:xfrm flipV="1">
          <a:off x="7861300" y="1452714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24401</xdr:rowOff>
    </xdr:from>
    <xdr:ext cx="469744" cy="259045"/>
    <xdr:sp macro="" textlink="">
      <xdr:nvSpPr>
        <xdr:cNvPr id="342" name="n_1aveValue【公営住宅】&#10;一人当たり面積"/>
        <xdr:cNvSpPr txBox="1"/>
      </xdr:nvSpPr>
      <xdr:spPr>
        <a:xfrm>
          <a:off x="9391727" y="1459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17924</xdr:rowOff>
    </xdr:from>
    <xdr:ext cx="469744" cy="259045"/>
    <xdr:sp macro="" textlink="">
      <xdr:nvSpPr>
        <xdr:cNvPr id="343" name="n_2aveValue【公営住宅】&#10;一人当たり面積"/>
        <xdr:cNvSpPr txBox="1"/>
      </xdr:nvSpPr>
      <xdr:spPr>
        <a:xfrm>
          <a:off x="8515427" y="1459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56787</xdr:rowOff>
    </xdr:from>
    <xdr:ext cx="469744" cy="259045"/>
    <xdr:sp macro="" textlink="">
      <xdr:nvSpPr>
        <xdr:cNvPr id="344" name="n_3aveValue【公営住宅】&#10;一人当たり面積"/>
        <xdr:cNvSpPr txBox="1"/>
      </xdr:nvSpPr>
      <xdr:spPr>
        <a:xfrm>
          <a:off x="7626427" y="1463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18178</xdr:rowOff>
    </xdr:from>
    <xdr:ext cx="469744" cy="259045"/>
    <xdr:sp macro="" textlink="">
      <xdr:nvSpPr>
        <xdr:cNvPr id="345" name="n_1mainValue【公営住宅】&#10;一人当たり面積"/>
        <xdr:cNvSpPr txBox="1"/>
      </xdr:nvSpPr>
      <xdr:spPr>
        <a:xfrm>
          <a:off x="9391727" y="1424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21226</xdr:rowOff>
    </xdr:from>
    <xdr:ext cx="469744" cy="259045"/>
    <xdr:sp macro="" textlink="">
      <xdr:nvSpPr>
        <xdr:cNvPr id="346" name="n_2mainValue【公営住宅】&#10;一人当たり面積"/>
        <xdr:cNvSpPr txBox="1"/>
      </xdr:nvSpPr>
      <xdr:spPr>
        <a:xfrm>
          <a:off x="8515427" y="14251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24274</xdr:rowOff>
    </xdr:from>
    <xdr:ext cx="469744" cy="259045"/>
    <xdr:sp macro="" textlink="">
      <xdr:nvSpPr>
        <xdr:cNvPr id="347" name="n_3mainValue【公営住宅】&#10;一人当たり面積"/>
        <xdr:cNvSpPr txBox="1"/>
      </xdr:nvSpPr>
      <xdr:spPr>
        <a:xfrm>
          <a:off x="7626427" y="1425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7" name="正方形/長方形 35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8" name="正方形/長方形 35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9" name="正方形/長方形 35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0" name="正方形/長方形 35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1" name="正方形/長方形 36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2" name="正方形/長方形 36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3" name="正方形/長方形 36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2" name="テキスト ボックス 3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3" name="直線コネクタ 3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4" name="直線コネクタ 37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5" name="テキスト ボックス 37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6" name="直線コネクタ 37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7" name="テキスト ボックス 37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8" name="直線コネクタ 37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9" name="テキスト ボックス 37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0" name="直線コネクタ 37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1" name="テキスト ボックス 38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2" name="直線コネクタ 38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3" name="テキスト ボックス 38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4" name="直線コネクタ 38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5" name="テキスト ボックス 38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7" name="テキスト ボックス 38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25581</xdr:rowOff>
    </xdr:to>
    <xdr:cxnSp macro="">
      <xdr:nvCxnSpPr>
        <xdr:cNvPr id="389" name="直線コネクタ 388"/>
        <xdr:cNvCxnSpPr/>
      </xdr:nvCxnSpPr>
      <xdr:spPr>
        <a:xfrm flipV="1">
          <a:off x="16318864" y="5660572"/>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29408</xdr:rowOff>
    </xdr:from>
    <xdr:ext cx="405111" cy="259045"/>
    <xdr:sp macro="" textlink="">
      <xdr:nvSpPr>
        <xdr:cNvPr id="390" name="【認定こども園・幼稚園・保育所】&#10;有形固定資産減価償却率最小値テキスト"/>
        <xdr:cNvSpPr txBox="1"/>
      </xdr:nvSpPr>
      <xdr:spPr>
        <a:xfrm>
          <a:off x="16357600" y="705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25581</xdr:rowOff>
    </xdr:from>
    <xdr:to>
      <xdr:col>86</xdr:col>
      <xdr:colOff>25400</xdr:colOff>
      <xdr:row>41</xdr:row>
      <xdr:rowOff>25581</xdr:rowOff>
    </xdr:to>
    <xdr:cxnSp macro="">
      <xdr:nvCxnSpPr>
        <xdr:cNvPr id="391" name="直線コネクタ 390"/>
        <xdr:cNvCxnSpPr/>
      </xdr:nvCxnSpPr>
      <xdr:spPr>
        <a:xfrm>
          <a:off x="16230600" y="70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2"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3" name="直線コネクタ 392"/>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27050</xdr:rowOff>
    </xdr:from>
    <xdr:ext cx="405111" cy="259045"/>
    <xdr:sp macro="" textlink="">
      <xdr:nvSpPr>
        <xdr:cNvPr id="394" name="【認定こども園・幼稚園・保育所】&#10;有形固定資産減価償却率平均値テキスト"/>
        <xdr:cNvSpPr txBox="1"/>
      </xdr:nvSpPr>
      <xdr:spPr>
        <a:xfrm>
          <a:off x="16357600" y="6199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4173</xdr:rowOff>
    </xdr:from>
    <xdr:to>
      <xdr:col>85</xdr:col>
      <xdr:colOff>177800</xdr:colOff>
      <xdr:row>37</xdr:row>
      <xdr:rowOff>105773</xdr:rowOff>
    </xdr:to>
    <xdr:sp macro="" textlink="">
      <xdr:nvSpPr>
        <xdr:cNvPr id="395" name="フローチャート: 判断 394"/>
        <xdr:cNvSpPr/>
      </xdr:nvSpPr>
      <xdr:spPr>
        <a:xfrm>
          <a:off x="162687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136434</xdr:rowOff>
    </xdr:from>
    <xdr:to>
      <xdr:col>81</xdr:col>
      <xdr:colOff>101600</xdr:colOff>
      <xdr:row>37</xdr:row>
      <xdr:rowOff>66584</xdr:rowOff>
    </xdr:to>
    <xdr:sp macro="" textlink="">
      <xdr:nvSpPr>
        <xdr:cNvPr id="396" name="フローチャート: 判断 395"/>
        <xdr:cNvSpPr/>
      </xdr:nvSpPr>
      <xdr:spPr>
        <a:xfrm>
          <a:off x="15430500" y="630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397" name="フローチャート: 判断 396"/>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398" name="フローチャート: 判断 397"/>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43362</xdr:rowOff>
    </xdr:from>
    <xdr:to>
      <xdr:col>85</xdr:col>
      <xdr:colOff>177800</xdr:colOff>
      <xdr:row>38</xdr:row>
      <xdr:rowOff>144962</xdr:rowOff>
    </xdr:to>
    <xdr:sp macro="" textlink="">
      <xdr:nvSpPr>
        <xdr:cNvPr id="404" name="楕円 403"/>
        <xdr:cNvSpPr/>
      </xdr:nvSpPr>
      <xdr:spPr>
        <a:xfrm>
          <a:off x="162687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21789</xdr:rowOff>
    </xdr:from>
    <xdr:ext cx="405111" cy="259045"/>
    <xdr:sp macro="" textlink="">
      <xdr:nvSpPr>
        <xdr:cNvPr id="405" name="【認定こども園・幼稚園・保育所】&#10;有形固定資産減価償却率該当値テキスト"/>
        <xdr:cNvSpPr txBox="1"/>
      </xdr:nvSpPr>
      <xdr:spPr>
        <a:xfrm>
          <a:off x="16357600" y="653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72753</xdr:rowOff>
    </xdr:from>
    <xdr:to>
      <xdr:col>81</xdr:col>
      <xdr:colOff>101600</xdr:colOff>
      <xdr:row>39</xdr:row>
      <xdr:rowOff>2903</xdr:rowOff>
    </xdr:to>
    <xdr:sp macro="" textlink="">
      <xdr:nvSpPr>
        <xdr:cNvPr id="406" name="楕円 405"/>
        <xdr:cNvSpPr/>
      </xdr:nvSpPr>
      <xdr:spPr>
        <a:xfrm>
          <a:off x="154305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94162</xdr:rowOff>
    </xdr:from>
    <xdr:to>
      <xdr:col>85</xdr:col>
      <xdr:colOff>127000</xdr:colOff>
      <xdr:row>38</xdr:row>
      <xdr:rowOff>123553</xdr:rowOff>
    </xdr:to>
    <xdr:cxnSp macro="">
      <xdr:nvCxnSpPr>
        <xdr:cNvPr id="407" name="直線コネクタ 406"/>
        <xdr:cNvCxnSpPr/>
      </xdr:nvCxnSpPr>
      <xdr:spPr>
        <a:xfrm flipV="1">
          <a:off x="15481300" y="6609262"/>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102144</xdr:rowOff>
    </xdr:from>
    <xdr:to>
      <xdr:col>76</xdr:col>
      <xdr:colOff>165100</xdr:colOff>
      <xdr:row>39</xdr:row>
      <xdr:rowOff>32294</xdr:rowOff>
    </xdr:to>
    <xdr:sp macro="" textlink="">
      <xdr:nvSpPr>
        <xdr:cNvPr id="408" name="楕円 407"/>
        <xdr:cNvSpPr/>
      </xdr:nvSpPr>
      <xdr:spPr>
        <a:xfrm>
          <a:off x="145415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123553</xdr:rowOff>
    </xdr:from>
    <xdr:to>
      <xdr:col>81</xdr:col>
      <xdr:colOff>50800</xdr:colOff>
      <xdr:row>38</xdr:row>
      <xdr:rowOff>152944</xdr:rowOff>
    </xdr:to>
    <xdr:cxnSp macro="">
      <xdr:nvCxnSpPr>
        <xdr:cNvPr id="409" name="直線コネクタ 408"/>
        <xdr:cNvCxnSpPr/>
      </xdr:nvCxnSpPr>
      <xdr:spPr>
        <a:xfrm flipV="1">
          <a:off x="14592300" y="663865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147865</xdr:rowOff>
    </xdr:from>
    <xdr:to>
      <xdr:col>72</xdr:col>
      <xdr:colOff>38100</xdr:colOff>
      <xdr:row>39</xdr:row>
      <xdr:rowOff>78015</xdr:rowOff>
    </xdr:to>
    <xdr:sp macro="" textlink="">
      <xdr:nvSpPr>
        <xdr:cNvPr id="410" name="楕円 409"/>
        <xdr:cNvSpPr/>
      </xdr:nvSpPr>
      <xdr:spPr>
        <a:xfrm>
          <a:off x="13652500" y="6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152944</xdr:rowOff>
    </xdr:from>
    <xdr:to>
      <xdr:col>76</xdr:col>
      <xdr:colOff>114300</xdr:colOff>
      <xdr:row>39</xdr:row>
      <xdr:rowOff>27215</xdr:rowOff>
    </xdr:to>
    <xdr:cxnSp macro="">
      <xdr:nvCxnSpPr>
        <xdr:cNvPr id="411" name="直線コネクタ 410"/>
        <xdr:cNvCxnSpPr/>
      </xdr:nvCxnSpPr>
      <xdr:spPr>
        <a:xfrm flipV="1">
          <a:off x="13703300" y="6668044"/>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83111</xdr:rowOff>
    </xdr:from>
    <xdr:ext cx="405111" cy="259045"/>
    <xdr:sp macro="" textlink="">
      <xdr:nvSpPr>
        <xdr:cNvPr id="412" name="n_1aveValue【認定こども園・幼稚園・保育所】&#10;有形固定資産減価償却率"/>
        <xdr:cNvSpPr txBox="1"/>
      </xdr:nvSpPr>
      <xdr:spPr>
        <a:xfrm>
          <a:off x="152660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132097</xdr:rowOff>
    </xdr:from>
    <xdr:ext cx="405111" cy="259045"/>
    <xdr:sp macro="" textlink="">
      <xdr:nvSpPr>
        <xdr:cNvPr id="413" name="n_2aveValue【認定こども園・幼稚園・保育所】&#10;有形固定資産減価償却率"/>
        <xdr:cNvSpPr txBox="1"/>
      </xdr:nvSpPr>
      <xdr:spPr>
        <a:xfrm>
          <a:off x="14389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151691</xdr:rowOff>
    </xdr:from>
    <xdr:ext cx="405111" cy="259045"/>
    <xdr:sp macro="" textlink="">
      <xdr:nvSpPr>
        <xdr:cNvPr id="414" name="n_3aveValue【認定こども園・幼稚園・保育所】&#10;有形固定資産減価償却率"/>
        <xdr:cNvSpPr txBox="1"/>
      </xdr:nvSpPr>
      <xdr:spPr>
        <a:xfrm>
          <a:off x="13500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165480</xdr:rowOff>
    </xdr:from>
    <xdr:ext cx="405111" cy="259045"/>
    <xdr:sp macro="" textlink="">
      <xdr:nvSpPr>
        <xdr:cNvPr id="415" name="n_1mainValue【認定こども園・幼稚園・保育所】&#10;有形固定資産減価償却率"/>
        <xdr:cNvSpPr txBox="1"/>
      </xdr:nvSpPr>
      <xdr:spPr>
        <a:xfrm>
          <a:off x="152660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23421</xdr:rowOff>
    </xdr:from>
    <xdr:ext cx="405111" cy="259045"/>
    <xdr:sp macro="" textlink="">
      <xdr:nvSpPr>
        <xdr:cNvPr id="416" name="n_2mainValue【認定こども園・幼稚園・保育所】&#10;有形固定資産減価償却率"/>
        <xdr:cNvSpPr txBox="1"/>
      </xdr:nvSpPr>
      <xdr:spPr>
        <a:xfrm>
          <a:off x="14389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69142</xdr:rowOff>
    </xdr:from>
    <xdr:ext cx="405111" cy="259045"/>
    <xdr:sp macro="" textlink="">
      <xdr:nvSpPr>
        <xdr:cNvPr id="417" name="n_3mainValue【認定こども園・幼稚園・保育所】&#10;有形固定資産減価償却率"/>
        <xdr:cNvSpPr txBox="1"/>
      </xdr:nvSpPr>
      <xdr:spPr>
        <a:xfrm>
          <a:off x="13500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8" name="正方形/長方形 4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9" name="正方形/長方形 4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0" name="正方形/長方形 4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1" name="正方形/長方形 4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2" name="正方形/長方形 4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3" name="正方形/長方形 4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4" name="正方形/長方形 4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5" name="正方形/長方形 4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6" name="テキスト ボックス 4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7" name="直線コネクタ 4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8" name="直線コネクタ 42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9" name="テキスト ボックス 42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0" name="直線コネクタ 42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1" name="テキスト ボックス 43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2" name="直線コネクタ 43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3" name="テキスト ボックス 43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4" name="直線コネクタ 43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5" name="テキスト ボックス 43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7" name="テキスト ボックス 4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99060</xdr:rowOff>
    </xdr:to>
    <xdr:cxnSp macro="">
      <xdr:nvCxnSpPr>
        <xdr:cNvPr id="439" name="直線コネクタ 438"/>
        <xdr:cNvCxnSpPr/>
      </xdr:nvCxnSpPr>
      <xdr:spPr>
        <a:xfrm flipV="1">
          <a:off x="22160864" y="569976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40" name="【認定こども園・幼稚園・保育所】&#10;一人当たり面積最小値テキスト"/>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41" name="直線コネクタ 440"/>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442" name="【認定こども園・幼稚園・保育所】&#10;一人当たり面積最大値テキスト"/>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43" name="直線コネクタ 442"/>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115841</xdr:rowOff>
    </xdr:from>
    <xdr:ext cx="469744" cy="259045"/>
    <xdr:sp macro="" textlink="">
      <xdr:nvSpPr>
        <xdr:cNvPr id="444" name="【認定こども園・幼稚園・保育所】&#10;一人当たり面積平均値テキスト"/>
        <xdr:cNvSpPr txBox="1"/>
      </xdr:nvSpPr>
      <xdr:spPr>
        <a:xfrm>
          <a:off x="22199600" y="6459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445" name="フローチャート: 判断 444"/>
        <xdr:cNvSpPr/>
      </xdr:nvSpPr>
      <xdr:spPr>
        <a:xfrm>
          <a:off x="22110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112268</xdr:rowOff>
    </xdr:from>
    <xdr:to>
      <xdr:col>112</xdr:col>
      <xdr:colOff>38100</xdr:colOff>
      <xdr:row>38</xdr:row>
      <xdr:rowOff>42418</xdr:rowOff>
    </xdr:to>
    <xdr:sp macro="" textlink="">
      <xdr:nvSpPr>
        <xdr:cNvPr id="446" name="フローチャート: 判断 445"/>
        <xdr:cNvSpPr/>
      </xdr:nvSpPr>
      <xdr:spPr>
        <a:xfrm>
          <a:off x="21272500" y="64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50546</xdr:rowOff>
    </xdr:from>
    <xdr:to>
      <xdr:col>107</xdr:col>
      <xdr:colOff>101600</xdr:colOff>
      <xdr:row>37</xdr:row>
      <xdr:rowOff>152146</xdr:rowOff>
    </xdr:to>
    <xdr:sp macro="" textlink="">
      <xdr:nvSpPr>
        <xdr:cNvPr id="447" name="フローチャート: 判断 446"/>
        <xdr:cNvSpPr/>
      </xdr:nvSpPr>
      <xdr:spPr>
        <a:xfrm>
          <a:off x="20383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80264</xdr:rowOff>
    </xdr:from>
    <xdr:to>
      <xdr:col>102</xdr:col>
      <xdr:colOff>165100</xdr:colOff>
      <xdr:row>39</xdr:row>
      <xdr:rowOff>10414</xdr:rowOff>
    </xdr:to>
    <xdr:sp macro="" textlink="">
      <xdr:nvSpPr>
        <xdr:cNvPr id="448" name="フローチャート: 判断 447"/>
        <xdr:cNvSpPr/>
      </xdr:nvSpPr>
      <xdr:spPr>
        <a:xfrm>
          <a:off x="19494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162560</xdr:rowOff>
    </xdr:from>
    <xdr:to>
      <xdr:col>116</xdr:col>
      <xdr:colOff>114300</xdr:colOff>
      <xdr:row>37</xdr:row>
      <xdr:rowOff>92710</xdr:rowOff>
    </xdr:to>
    <xdr:sp macro="" textlink="">
      <xdr:nvSpPr>
        <xdr:cNvPr id="454" name="楕円 453"/>
        <xdr:cNvSpPr/>
      </xdr:nvSpPr>
      <xdr:spPr>
        <a:xfrm>
          <a:off x="22110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13987</xdr:rowOff>
    </xdr:from>
    <xdr:ext cx="469744" cy="259045"/>
    <xdr:sp macro="" textlink="">
      <xdr:nvSpPr>
        <xdr:cNvPr id="455" name="【認定こども園・幼稚園・保育所】&#10;一人当たり面積該当値テキスト"/>
        <xdr:cNvSpPr txBox="1"/>
      </xdr:nvSpPr>
      <xdr:spPr>
        <a:xfrm>
          <a:off x="22199600"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167132</xdr:rowOff>
    </xdr:from>
    <xdr:to>
      <xdr:col>112</xdr:col>
      <xdr:colOff>38100</xdr:colOff>
      <xdr:row>37</xdr:row>
      <xdr:rowOff>97282</xdr:rowOff>
    </xdr:to>
    <xdr:sp macro="" textlink="">
      <xdr:nvSpPr>
        <xdr:cNvPr id="456" name="楕円 455"/>
        <xdr:cNvSpPr/>
      </xdr:nvSpPr>
      <xdr:spPr>
        <a:xfrm>
          <a:off x="21272500" y="633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41910</xdr:rowOff>
    </xdr:from>
    <xdr:to>
      <xdr:col>116</xdr:col>
      <xdr:colOff>63500</xdr:colOff>
      <xdr:row>37</xdr:row>
      <xdr:rowOff>46482</xdr:rowOff>
    </xdr:to>
    <xdr:cxnSp macro="">
      <xdr:nvCxnSpPr>
        <xdr:cNvPr id="457" name="直線コネクタ 456"/>
        <xdr:cNvCxnSpPr/>
      </xdr:nvCxnSpPr>
      <xdr:spPr>
        <a:xfrm flipV="1">
          <a:off x="21323300" y="63855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2540</xdr:rowOff>
    </xdr:from>
    <xdr:to>
      <xdr:col>107</xdr:col>
      <xdr:colOff>101600</xdr:colOff>
      <xdr:row>37</xdr:row>
      <xdr:rowOff>104140</xdr:rowOff>
    </xdr:to>
    <xdr:sp macro="" textlink="">
      <xdr:nvSpPr>
        <xdr:cNvPr id="458" name="楕円 457"/>
        <xdr:cNvSpPr/>
      </xdr:nvSpPr>
      <xdr:spPr>
        <a:xfrm>
          <a:off x="20383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46482</xdr:rowOff>
    </xdr:from>
    <xdr:to>
      <xdr:col>111</xdr:col>
      <xdr:colOff>177800</xdr:colOff>
      <xdr:row>37</xdr:row>
      <xdr:rowOff>53340</xdr:rowOff>
    </xdr:to>
    <xdr:cxnSp macro="">
      <xdr:nvCxnSpPr>
        <xdr:cNvPr id="459" name="直線コネクタ 458"/>
        <xdr:cNvCxnSpPr/>
      </xdr:nvCxnSpPr>
      <xdr:spPr>
        <a:xfrm flipV="1">
          <a:off x="20434300" y="639013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103124</xdr:rowOff>
    </xdr:from>
    <xdr:to>
      <xdr:col>102</xdr:col>
      <xdr:colOff>165100</xdr:colOff>
      <xdr:row>37</xdr:row>
      <xdr:rowOff>33274</xdr:rowOff>
    </xdr:to>
    <xdr:sp macro="" textlink="">
      <xdr:nvSpPr>
        <xdr:cNvPr id="460" name="楕円 459"/>
        <xdr:cNvSpPr/>
      </xdr:nvSpPr>
      <xdr:spPr>
        <a:xfrm>
          <a:off x="19494500" y="62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153924</xdr:rowOff>
    </xdr:from>
    <xdr:to>
      <xdr:col>107</xdr:col>
      <xdr:colOff>50800</xdr:colOff>
      <xdr:row>37</xdr:row>
      <xdr:rowOff>53340</xdr:rowOff>
    </xdr:to>
    <xdr:cxnSp macro="">
      <xdr:nvCxnSpPr>
        <xdr:cNvPr id="461" name="直線コネクタ 460"/>
        <xdr:cNvCxnSpPr/>
      </xdr:nvCxnSpPr>
      <xdr:spPr>
        <a:xfrm>
          <a:off x="19545300" y="6326124"/>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33545</xdr:rowOff>
    </xdr:from>
    <xdr:ext cx="469744" cy="259045"/>
    <xdr:sp macro="" textlink="">
      <xdr:nvSpPr>
        <xdr:cNvPr id="462" name="n_1aveValue【認定こども園・幼稚園・保育所】&#10;一人当たり面積"/>
        <xdr:cNvSpPr txBox="1"/>
      </xdr:nvSpPr>
      <xdr:spPr>
        <a:xfrm>
          <a:off x="21075727" y="654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143273</xdr:rowOff>
    </xdr:from>
    <xdr:ext cx="469744" cy="259045"/>
    <xdr:sp macro="" textlink="">
      <xdr:nvSpPr>
        <xdr:cNvPr id="463" name="n_2aveValue【認定こども園・幼稚園・保育所】&#10;一人当たり面積"/>
        <xdr:cNvSpPr txBox="1"/>
      </xdr:nvSpPr>
      <xdr:spPr>
        <a:xfrm>
          <a:off x="20199427" y="64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1541</xdr:rowOff>
    </xdr:from>
    <xdr:ext cx="469744" cy="259045"/>
    <xdr:sp macro="" textlink="">
      <xdr:nvSpPr>
        <xdr:cNvPr id="464" name="n_3aveValue【認定こども園・幼稚園・保育所】&#10;一人当たり面積"/>
        <xdr:cNvSpPr txBox="1"/>
      </xdr:nvSpPr>
      <xdr:spPr>
        <a:xfrm>
          <a:off x="19310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113809</xdr:rowOff>
    </xdr:from>
    <xdr:ext cx="469744" cy="259045"/>
    <xdr:sp macro="" textlink="">
      <xdr:nvSpPr>
        <xdr:cNvPr id="465" name="n_1mainValue【認定こども園・幼稚園・保育所】&#10;一人当たり面積"/>
        <xdr:cNvSpPr txBox="1"/>
      </xdr:nvSpPr>
      <xdr:spPr>
        <a:xfrm>
          <a:off x="21075727"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120667</xdr:rowOff>
    </xdr:from>
    <xdr:ext cx="469744" cy="259045"/>
    <xdr:sp macro="" textlink="">
      <xdr:nvSpPr>
        <xdr:cNvPr id="466" name="n_2mainValue【認定こども園・幼稚園・保育所】&#10;一人当たり面積"/>
        <xdr:cNvSpPr txBox="1"/>
      </xdr:nvSpPr>
      <xdr:spPr>
        <a:xfrm>
          <a:off x="20199427" y="61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49801</xdr:rowOff>
    </xdr:from>
    <xdr:ext cx="469744" cy="259045"/>
    <xdr:sp macro="" textlink="">
      <xdr:nvSpPr>
        <xdr:cNvPr id="467" name="n_3mainValue【認定こども園・幼稚園・保育所】&#10;一人当たり面積"/>
        <xdr:cNvSpPr txBox="1"/>
      </xdr:nvSpPr>
      <xdr:spPr>
        <a:xfrm>
          <a:off x="19310427" y="605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9" name="テキスト ボックス 47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9" name="テキスト ボックス 48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63</xdr:row>
      <xdr:rowOff>150223</xdr:rowOff>
    </xdr:to>
    <xdr:cxnSp macro="">
      <xdr:nvCxnSpPr>
        <xdr:cNvPr id="493" name="直線コネクタ 492"/>
        <xdr:cNvCxnSpPr/>
      </xdr:nvCxnSpPr>
      <xdr:spPr>
        <a:xfrm flipV="1">
          <a:off x="16318864" y="9666515"/>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94" name="【学校施設】&#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95" name="直線コネクタ 494"/>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496" name="【学校施設】&#10;有形固定資産減価償却率最大値テキスト"/>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497" name="直線コネクタ 496"/>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498" name="【学校施設】&#10;有形固定資産減価償却率平均値テキスト"/>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99" name="フローチャート: 判断 498"/>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500" name="フローチャート: 判断 499"/>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61867</xdr:rowOff>
    </xdr:from>
    <xdr:to>
      <xdr:col>76</xdr:col>
      <xdr:colOff>165100</xdr:colOff>
      <xdr:row>59</xdr:row>
      <xdr:rowOff>163467</xdr:rowOff>
    </xdr:to>
    <xdr:sp macro="" textlink="">
      <xdr:nvSpPr>
        <xdr:cNvPr id="501" name="フローチャート: 判断 500"/>
        <xdr:cNvSpPr/>
      </xdr:nvSpPr>
      <xdr:spPr>
        <a:xfrm>
          <a:off x="14541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30843</xdr:rowOff>
    </xdr:from>
    <xdr:to>
      <xdr:col>72</xdr:col>
      <xdr:colOff>38100</xdr:colOff>
      <xdr:row>59</xdr:row>
      <xdr:rowOff>132443</xdr:rowOff>
    </xdr:to>
    <xdr:sp macro="" textlink="">
      <xdr:nvSpPr>
        <xdr:cNvPr id="502" name="フローチャート: 判断 501"/>
        <xdr:cNvSpPr/>
      </xdr:nvSpPr>
      <xdr:spPr>
        <a:xfrm>
          <a:off x="13652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102688</xdr:rowOff>
    </xdr:from>
    <xdr:to>
      <xdr:col>85</xdr:col>
      <xdr:colOff>177800</xdr:colOff>
      <xdr:row>59</xdr:row>
      <xdr:rowOff>32838</xdr:rowOff>
    </xdr:to>
    <xdr:sp macro="" textlink="">
      <xdr:nvSpPr>
        <xdr:cNvPr id="508" name="楕円 507"/>
        <xdr:cNvSpPr/>
      </xdr:nvSpPr>
      <xdr:spPr>
        <a:xfrm>
          <a:off x="162687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125565</xdr:rowOff>
    </xdr:from>
    <xdr:ext cx="405111" cy="259045"/>
    <xdr:sp macro="" textlink="">
      <xdr:nvSpPr>
        <xdr:cNvPr id="509" name="【学校施設】&#10;有形固定資産減価償却率該当値テキスト"/>
        <xdr:cNvSpPr txBox="1"/>
      </xdr:nvSpPr>
      <xdr:spPr>
        <a:xfrm>
          <a:off x="16357600" y="9898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125549</xdr:rowOff>
    </xdr:from>
    <xdr:to>
      <xdr:col>81</xdr:col>
      <xdr:colOff>101600</xdr:colOff>
      <xdr:row>59</xdr:row>
      <xdr:rowOff>55699</xdr:rowOff>
    </xdr:to>
    <xdr:sp macro="" textlink="">
      <xdr:nvSpPr>
        <xdr:cNvPr id="510" name="楕円 509"/>
        <xdr:cNvSpPr/>
      </xdr:nvSpPr>
      <xdr:spPr>
        <a:xfrm>
          <a:off x="154305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153488</xdr:rowOff>
    </xdr:from>
    <xdr:to>
      <xdr:col>85</xdr:col>
      <xdr:colOff>127000</xdr:colOff>
      <xdr:row>59</xdr:row>
      <xdr:rowOff>4899</xdr:rowOff>
    </xdr:to>
    <xdr:cxnSp macro="">
      <xdr:nvCxnSpPr>
        <xdr:cNvPr id="511" name="直線コネクタ 510"/>
        <xdr:cNvCxnSpPr/>
      </xdr:nvCxnSpPr>
      <xdr:spPr>
        <a:xfrm flipV="1">
          <a:off x="15481300" y="10097588"/>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140244</xdr:rowOff>
    </xdr:from>
    <xdr:to>
      <xdr:col>76</xdr:col>
      <xdr:colOff>165100</xdr:colOff>
      <xdr:row>59</xdr:row>
      <xdr:rowOff>70394</xdr:rowOff>
    </xdr:to>
    <xdr:sp macro="" textlink="">
      <xdr:nvSpPr>
        <xdr:cNvPr id="512" name="楕円 511"/>
        <xdr:cNvSpPr/>
      </xdr:nvSpPr>
      <xdr:spPr>
        <a:xfrm>
          <a:off x="145415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4899</xdr:rowOff>
    </xdr:from>
    <xdr:to>
      <xdr:col>81</xdr:col>
      <xdr:colOff>50800</xdr:colOff>
      <xdr:row>59</xdr:row>
      <xdr:rowOff>19594</xdr:rowOff>
    </xdr:to>
    <xdr:cxnSp macro="">
      <xdr:nvCxnSpPr>
        <xdr:cNvPr id="513" name="直線コネクタ 512"/>
        <xdr:cNvCxnSpPr/>
      </xdr:nvCxnSpPr>
      <xdr:spPr>
        <a:xfrm flipV="1">
          <a:off x="14592300" y="1012044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19413</xdr:rowOff>
    </xdr:from>
    <xdr:to>
      <xdr:col>72</xdr:col>
      <xdr:colOff>38100</xdr:colOff>
      <xdr:row>59</xdr:row>
      <xdr:rowOff>121013</xdr:rowOff>
    </xdr:to>
    <xdr:sp macro="" textlink="">
      <xdr:nvSpPr>
        <xdr:cNvPr id="514" name="楕円 513"/>
        <xdr:cNvSpPr/>
      </xdr:nvSpPr>
      <xdr:spPr>
        <a:xfrm>
          <a:off x="13652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19594</xdr:rowOff>
    </xdr:from>
    <xdr:to>
      <xdr:col>76</xdr:col>
      <xdr:colOff>114300</xdr:colOff>
      <xdr:row>59</xdr:row>
      <xdr:rowOff>70213</xdr:rowOff>
    </xdr:to>
    <xdr:cxnSp macro="">
      <xdr:nvCxnSpPr>
        <xdr:cNvPr id="515" name="直線コネクタ 514"/>
        <xdr:cNvCxnSpPr/>
      </xdr:nvCxnSpPr>
      <xdr:spPr>
        <a:xfrm flipV="1">
          <a:off x="13703300" y="1013514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121937</xdr:rowOff>
    </xdr:from>
    <xdr:ext cx="405111" cy="259045"/>
    <xdr:sp macro="" textlink="">
      <xdr:nvSpPr>
        <xdr:cNvPr id="516" name="n_1aveValue【学校施設】&#10;有形固定資産減価償却率"/>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154594</xdr:rowOff>
    </xdr:from>
    <xdr:ext cx="405111" cy="259045"/>
    <xdr:sp macro="" textlink="">
      <xdr:nvSpPr>
        <xdr:cNvPr id="517" name="n_2aveValue【学校施設】&#10;有形固定資産減価償却率"/>
        <xdr:cNvSpPr txBox="1"/>
      </xdr:nvSpPr>
      <xdr:spPr>
        <a:xfrm>
          <a:off x="14389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123570</xdr:rowOff>
    </xdr:from>
    <xdr:ext cx="405111" cy="259045"/>
    <xdr:sp macro="" textlink="">
      <xdr:nvSpPr>
        <xdr:cNvPr id="518" name="n_3aveValue【学校施設】&#10;有形固定資産減価償却率"/>
        <xdr:cNvSpPr txBox="1"/>
      </xdr:nvSpPr>
      <xdr:spPr>
        <a:xfrm>
          <a:off x="13500744" y="1023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72226</xdr:rowOff>
    </xdr:from>
    <xdr:ext cx="405111" cy="259045"/>
    <xdr:sp macro="" textlink="">
      <xdr:nvSpPr>
        <xdr:cNvPr id="519" name="n_1mainValue【学校施設】&#10;有形固定資産減価償却率"/>
        <xdr:cNvSpPr txBox="1"/>
      </xdr:nvSpPr>
      <xdr:spPr>
        <a:xfrm>
          <a:off x="152660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86921</xdr:rowOff>
    </xdr:from>
    <xdr:ext cx="405111" cy="259045"/>
    <xdr:sp macro="" textlink="">
      <xdr:nvSpPr>
        <xdr:cNvPr id="520" name="n_2mainValue【学校施設】&#10;有形固定資産減価償却率"/>
        <xdr:cNvSpPr txBox="1"/>
      </xdr:nvSpPr>
      <xdr:spPr>
        <a:xfrm>
          <a:off x="143897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137540</xdr:rowOff>
    </xdr:from>
    <xdr:ext cx="405111" cy="259045"/>
    <xdr:sp macro="" textlink="">
      <xdr:nvSpPr>
        <xdr:cNvPr id="521" name="n_3mainValue【学校施設】&#10;有形固定資産減価償却率"/>
        <xdr:cNvSpPr txBox="1"/>
      </xdr:nvSpPr>
      <xdr:spPr>
        <a:xfrm>
          <a:off x="13500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3" name="直線コネクタ 53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4" name="テキスト ボックス 53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5" name="直線コネクタ 53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6" name="テキスト ボックス 53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7" name="直線コネクタ 53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8" name="テキスト ボックス 53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9" name="直線コネクタ 53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0" name="テキスト ボックス 53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1" name="直線コネクタ 54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2" name="テキスト ボックス 54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3" name="直線コネクタ 54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4" name="テキスト ボックス 54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37338</xdr:rowOff>
    </xdr:from>
    <xdr:to>
      <xdr:col>116</xdr:col>
      <xdr:colOff>62864</xdr:colOff>
      <xdr:row>64</xdr:row>
      <xdr:rowOff>19431</xdr:rowOff>
    </xdr:to>
    <xdr:cxnSp macro="">
      <xdr:nvCxnSpPr>
        <xdr:cNvPr id="546" name="直線コネクタ 545"/>
        <xdr:cNvCxnSpPr/>
      </xdr:nvCxnSpPr>
      <xdr:spPr>
        <a:xfrm flipV="1">
          <a:off x="22160864" y="9638538"/>
          <a:ext cx="0" cy="1353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23258</xdr:rowOff>
    </xdr:from>
    <xdr:ext cx="469744" cy="259045"/>
    <xdr:sp macro="" textlink="">
      <xdr:nvSpPr>
        <xdr:cNvPr id="547" name="【学校施設】&#10;一人当たり面積最小値テキスト"/>
        <xdr:cNvSpPr txBox="1"/>
      </xdr:nvSpPr>
      <xdr:spPr>
        <a:xfrm>
          <a:off x="22199600" y="1099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19431</xdr:rowOff>
    </xdr:from>
    <xdr:to>
      <xdr:col>116</xdr:col>
      <xdr:colOff>152400</xdr:colOff>
      <xdr:row>64</xdr:row>
      <xdr:rowOff>19431</xdr:rowOff>
    </xdr:to>
    <xdr:cxnSp macro="">
      <xdr:nvCxnSpPr>
        <xdr:cNvPr id="548" name="直線コネクタ 547"/>
        <xdr:cNvCxnSpPr/>
      </xdr:nvCxnSpPr>
      <xdr:spPr>
        <a:xfrm>
          <a:off x="22072600" y="10992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155465</xdr:rowOff>
    </xdr:from>
    <xdr:ext cx="469744" cy="259045"/>
    <xdr:sp macro="" textlink="">
      <xdr:nvSpPr>
        <xdr:cNvPr id="549" name="【学校施設】&#10;一人当たり面積最大値テキスト"/>
        <xdr:cNvSpPr txBox="1"/>
      </xdr:nvSpPr>
      <xdr:spPr>
        <a:xfrm>
          <a:off x="22199600" y="941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37338</xdr:rowOff>
    </xdr:from>
    <xdr:to>
      <xdr:col>116</xdr:col>
      <xdr:colOff>152400</xdr:colOff>
      <xdr:row>56</xdr:row>
      <xdr:rowOff>37338</xdr:rowOff>
    </xdr:to>
    <xdr:cxnSp macro="">
      <xdr:nvCxnSpPr>
        <xdr:cNvPr id="550" name="直線コネクタ 549"/>
        <xdr:cNvCxnSpPr/>
      </xdr:nvCxnSpPr>
      <xdr:spPr>
        <a:xfrm>
          <a:off x="22072600" y="96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83456</xdr:rowOff>
    </xdr:from>
    <xdr:ext cx="469744" cy="259045"/>
    <xdr:sp macro="" textlink="">
      <xdr:nvSpPr>
        <xdr:cNvPr id="551" name="【学校施設】&#10;一人当たり面積平均値テキスト"/>
        <xdr:cNvSpPr txBox="1"/>
      </xdr:nvSpPr>
      <xdr:spPr>
        <a:xfrm>
          <a:off x="22199600" y="10541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105029</xdr:rowOff>
    </xdr:from>
    <xdr:to>
      <xdr:col>116</xdr:col>
      <xdr:colOff>114300</xdr:colOff>
      <xdr:row>62</xdr:row>
      <xdr:rowOff>35179</xdr:rowOff>
    </xdr:to>
    <xdr:sp macro="" textlink="">
      <xdr:nvSpPr>
        <xdr:cNvPr id="552" name="フローチャート: 判断 551"/>
        <xdr:cNvSpPr/>
      </xdr:nvSpPr>
      <xdr:spPr>
        <a:xfrm>
          <a:off x="22110700" y="1056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93218</xdr:rowOff>
    </xdr:from>
    <xdr:to>
      <xdr:col>112</xdr:col>
      <xdr:colOff>38100</xdr:colOff>
      <xdr:row>62</xdr:row>
      <xdr:rowOff>23368</xdr:rowOff>
    </xdr:to>
    <xdr:sp macro="" textlink="">
      <xdr:nvSpPr>
        <xdr:cNvPr id="553" name="フローチャート: 判断 552"/>
        <xdr:cNvSpPr/>
      </xdr:nvSpPr>
      <xdr:spPr>
        <a:xfrm>
          <a:off x="21272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87503</xdr:rowOff>
    </xdr:from>
    <xdr:to>
      <xdr:col>107</xdr:col>
      <xdr:colOff>101600</xdr:colOff>
      <xdr:row>62</xdr:row>
      <xdr:rowOff>17653</xdr:rowOff>
    </xdr:to>
    <xdr:sp macro="" textlink="">
      <xdr:nvSpPr>
        <xdr:cNvPr id="554" name="フローチャート: 判断 553"/>
        <xdr:cNvSpPr/>
      </xdr:nvSpPr>
      <xdr:spPr>
        <a:xfrm>
          <a:off x="20383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149606</xdr:rowOff>
    </xdr:from>
    <xdr:to>
      <xdr:col>102</xdr:col>
      <xdr:colOff>165100</xdr:colOff>
      <xdr:row>62</xdr:row>
      <xdr:rowOff>79756</xdr:rowOff>
    </xdr:to>
    <xdr:sp macro="" textlink="">
      <xdr:nvSpPr>
        <xdr:cNvPr id="555" name="フローチャート: 判断 554"/>
        <xdr:cNvSpPr/>
      </xdr:nvSpPr>
      <xdr:spPr>
        <a:xfrm>
          <a:off x="19494500" y="106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95123</xdr:rowOff>
    </xdr:from>
    <xdr:to>
      <xdr:col>116</xdr:col>
      <xdr:colOff>114300</xdr:colOff>
      <xdr:row>61</xdr:row>
      <xdr:rowOff>25273</xdr:rowOff>
    </xdr:to>
    <xdr:sp macro="" textlink="">
      <xdr:nvSpPr>
        <xdr:cNvPr id="561" name="楕円 560"/>
        <xdr:cNvSpPr/>
      </xdr:nvSpPr>
      <xdr:spPr>
        <a:xfrm>
          <a:off x="22110700" y="103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118000</xdr:rowOff>
    </xdr:from>
    <xdr:ext cx="469744" cy="259045"/>
    <xdr:sp macro="" textlink="">
      <xdr:nvSpPr>
        <xdr:cNvPr id="562" name="【学校施設】&#10;一人当たり面積該当値テキスト"/>
        <xdr:cNvSpPr txBox="1"/>
      </xdr:nvSpPr>
      <xdr:spPr>
        <a:xfrm>
          <a:off x="22199600" y="1023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106553</xdr:rowOff>
    </xdr:from>
    <xdr:to>
      <xdr:col>112</xdr:col>
      <xdr:colOff>38100</xdr:colOff>
      <xdr:row>59</xdr:row>
      <xdr:rowOff>36703</xdr:rowOff>
    </xdr:to>
    <xdr:sp macro="" textlink="">
      <xdr:nvSpPr>
        <xdr:cNvPr id="563" name="楕円 562"/>
        <xdr:cNvSpPr/>
      </xdr:nvSpPr>
      <xdr:spPr>
        <a:xfrm>
          <a:off x="21272500" y="1005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157353</xdr:rowOff>
    </xdr:from>
    <xdr:to>
      <xdr:col>116</xdr:col>
      <xdr:colOff>63500</xdr:colOff>
      <xdr:row>60</xdr:row>
      <xdr:rowOff>145923</xdr:rowOff>
    </xdr:to>
    <xdr:cxnSp macro="">
      <xdr:nvCxnSpPr>
        <xdr:cNvPr id="564" name="直線コネクタ 563"/>
        <xdr:cNvCxnSpPr/>
      </xdr:nvCxnSpPr>
      <xdr:spPr>
        <a:xfrm>
          <a:off x="21323300" y="10101453"/>
          <a:ext cx="8382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136271</xdr:rowOff>
    </xdr:from>
    <xdr:to>
      <xdr:col>107</xdr:col>
      <xdr:colOff>101600</xdr:colOff>
      <xdr:row>61</xdr:row>
      <xdr:rowOff>66421</xdr:rowOff>
    </xdr:to>
    <xdr:sp macro="" textlink="">
      <xdr:nvSpPr>
        <xdr:cNvPr id="565" name="楕円 564"/>
        <xdr:cNvSpPr/>
      </xdr:nvSpPr>
      <xdr:spPr>
        <a:xfrm>
          <a:off x="20383500" y="1042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157353</xdr:rowOff>
    </xdr:from>
    <xdr:to>
      <xdr:col>111</xdr:col>
      <xdr:colOff>177800</xdr:colOff>
      <xdr:row>61</xdr:row>
      <xdr:rowOff>15621</xdr:rowOff>
    </xdr:to>
    <xdr:cxnSp macro="">
      <xdr:nvCxnSpPr>
        <xdr:cNvPr id="566" name="直線コネクタ 565"/>
        <xdr:cNvCxnSpPr/>
      </xdr:nvCxnSpPr>
      <xdr:spPr>
        <a:xfrm flipV="1">
          <a:off x="20434300" y="10101453"/>
          <a:ext cx="889000" cy="37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3302</xdr:rowOff>
    </xdr:from>
    <xdr:to>
      <xdr:col>102</xdr:col>
      <xdr:colOff>165100</xdr:colOff>
      <xdr:row>61</xdr:row>
      <xdr:rowOff>104902</xdr:rowOff>
    </xdr:to>
    <xdr:sp macro="" textlink="">
      <xdr:nvSpPr>
        <xdr:cNvPr id="567" name="楕円 566"/>
        <xdr:cNvSpPr/>
      </xdr:nvSpPr>
      <xdr:spPr>
        <a:xfrm>
          <a:off x="19494500" y="1046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15621</xdr:rowOff>
    </xdr:from>
    <xdr:to>
      <xdr:col>107</xdr:col>
      <xdr:colOff>50800</xdr:colOff>
      <xdr:row>61</xdr:row>
      <xdr:rowOff>54102</xdr:rowOff>
    </xdr:to>
    <xdr:cxnSp macro="">
      <xdr:nvCxnSpPr>
        <xdr:cNvPr id="568" name="直線コネクタ 567"/>
        <xdr:cNvCxnSpPr/>
      </xdr:nvCxnSpPr>
      <xdr:spPr>
        <a:xfrm flipV="1">
          <a:off x="19545300" y="10474071"/>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14495</xdr:rowOff>
    </xdr:from>
    <xdr:ext cx="469744" cy="259045"/>
    <xdr:sp macro="" textlink="">
      <xdr:nvSpPr>
        <xdr:cNvPr id="569" name="n_1aveValue【学校施設】&#10;一人当たり面積"/>
        <xdr:cNvSpPr txBox="1"/>
      </xdr:nvSpPr>
      <xdr:spPr>
        <a:xfrm>
          <a:off x="210757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8780</xdr:rowOff>
    </xdr:from>
    <xdr:ext cx="469744" cy="259045"/>
    <xdr:sp macro="" textlink="">
      <xdr:nvSpPr>
        <xdr:cNvPr id="570" name="n_2aveValue【学校施設】&#10;一人当たり面積"/>
        <xdr:cNvSpPr txBox="1"/>
      </xdr:nvSpPr>
      <xdr:spPr>
        <a:xfrm>
          <a:off x="20199427" y="1063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70883</xdr:rowOff>
    </xdr:from>
    <xdr:ext cx="469744" cy="259045"/>
    <xdr:sp macro="" textlink="">
      <xdr:nvSpPr>
        <xdr:cNvPr id="571" name="n_3aveValue【学校施設】&#10;一人当たり面積"/>
        <xdr:cNvSpPr txBox="1"/>
      </xdr:nvSpPr>
      <xdr:spPr>
        <a:xfrm>
          <a:off x="19310427" y="1070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53230</xdr:rowOff>
    </xdr:from>
    <xdr:ext cx="469744" cy="259045"/>
    <xdr:sp macro="" textlink="">
      <xdr:nvSpPr>
        <xdr:cNvPr id="572" name="n_1mainValue【学校施設】&#10;一人当たり面積"/>
        <xdr:cNvSpPr txBox="1"/>
      </xdr:nvSpPr>
      <xdr:spPr>
        <a:xfrm>
          <a:off x="21075727" y="982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82948</xdr:rowOff>
    </xdr:from>
    <xdr:ext cx="469744" cy="259045"/>
    <xdr:sp macro="" textlink="">
      <xdr:nvSpPr>
        <xdr:cNvPr id="573" name="n_2mainValue【学校施設】&#10;一人当たり面積"/>
        <xdr:cNvSpPr txBox="1"/>
      </xdr:nvSpPr>
      <xdr:spPr>
        <a:xfrm>
          <a:off x="20199427" y="1019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121429</xdr:rowOff>
    </xdr:from>
    <xdr:ext cx="469744" cy="259045"/>
    <xdr:sp macro="" textlink="">
      <xdr:nvSpPr>
        <xdr:cNvPr id="574" name="n_3mainValue【学校施設】&#10;一人当たり面積"/>
        <xdr:cNvSpPr txBox="1"/>
      </xdr:nvSpPr>
      <xdr:spPr>
        <a:xfrm>
          <a:off x="19310427" y="1023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5" name="正方形/長方形 5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6" name="正方形/長方形 5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7" name="正方形/長方形 5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8" name="正方形/長方形 5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9" name="正方形/長方形 5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0" name="正方形/長方形 5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1" name="正方形/長方形 5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2" name="正方形/長方形 58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3" name="テキスト ボックス 58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4" name="直線コネクタ 58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5" name="テキスト ボックス 58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6" name="直線コネクタ 58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7" name="テキスト ボックス 58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8" name="直線コネクタ 58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9" name="テキスト ボックス 58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0" name="直線コネクタ 58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1" name="テキスト ボックス 59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2" name="直線コネクタ 59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3" name="テキスト ボックス 59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4" name="直線コネクタ 59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5" name="テキスト ボックス 59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6" name="直線コネクタ 59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7" name="テキスト ボックス 59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81914</xdr:rowOff>
    </xdr:to>
    <xdr:cxnSp macro="">
      <xdr:nvCxnSpPr>
        <xdr:cNvPr id="599" name="直線コネクタ 598"/>
        <xdr:cNvCxnSpPr/>
      </xdr:nvCxnSpPr>
      <xdr:spPr>
        <a:xfrm flipV="1">
          <a:off x="16318864"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85741</xdr:rowOff>
    </xdr:from>
    <xdr:ext cx="405111" cy="259045"/>
    <xdr:sp macro="" textlink="">
      <xdr:nvSpPr>
        <xdr:cNvPr id="600" name="【児童館】&#10;有形固定資産減価償却率最小値テキスト"/>
        <xdr:cNvSpPr txBox="1"/>
      </xdr:nvSpPr>
      <xdr:spPr>
        <a:xfrm>
          <a:off x="16357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81914</xdr:rowOff>
    </xdr:from>
    <xdr:to>
      <xdr:col>86</xdr:col>
      <xdr:colOff>25400</xdr:colOff>
      <xdr:row>86</xdr:row>
      <xdr:rowOff>81914</xdr:rowOff>
    </xdr:to>
    <xdr:cxnSp macro="">
      <xdr:nvCxnSpPr>
        <xdr:cNvPr id="601" name="直線コネクタ 600"/>
        <xdr:cNvCxnSpPr/>
      </xdr:nvCxnSpPr>
      <xdr:spPr>
        <a:xfrm>
          <a:off x="16230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02"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3" name="直線コネクタ 60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132097</xdr:rowOff>
    </xdr:from>
    <xdr:ext cx="405111" cy="259045"/>
    <xdr:sp macro="" textlink="">
      <xdr:nvSpPr>
        <xdr:cNvPr id="604" name="【児童館】&#10;有形固定資産減価償却率平均値テキスト"/>
        <xdr:cNvSpPr txBox="1"/>
      </xdr:nvSpPr>
      <xdr:spPr>
        <a:xfrm>
          <a:off x="16357600" y="13676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109220</xdr:rowOff>
    </xdr:from>
    <xdr:to>
      <xdr:col>85</xdr:col>
      <xdr:colOff>177800</xdr:colOff>
      <xdr:row>81</xdr:row>
      <xdr:rowOff>39370</xdr:rowOff>
    </xdr:to>
    <xdr:sp macro="" textlink="">
      <xdr:nvSpPr>
        <xdr:cNvPr id="605" name="フローチャート: 判断 604"/>
        <xdr:cNvSpPr/>
      </xdr:nvSpPr>
      <xdr:spPr>
        <a:xfrm>
          <a:off x="16268700" y="1382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170180</xdr:rowOff>
    </xdr:from>
    <xdr:to>
      <xdr:col>81</xdr:col>
      <xdr:colOff>101600</xdr:colOff>
      <xdr:row>81</xdr:row>
      <xdr:rowOff>100330</xdr:rowOff>
    </xdr:to>
    <xdr:sp macro="" textlink="">
      <xdr:nvSpPr>
        <xdr:cNvPr id="606" name="フローチャート: 判断 605"/>
        <xdr:cNvSpPr/>
      </xdr:nvSpPr>
      <xdr:spPr>
        <a:xfrm>
          <a:off x="15430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xdr:rowOff>
    </xdr:from>
    <xdr:to>
      <xdr:col>76</xdr:col>
      <xdr:colOff>165100</xdr:colOff>
      <xdr:row>81</xdr:row>
      <xdr:rowOff>106045</xdr:rowOff>
    </xdr:to>
    <xdr:sp macro="" textlink="">
      <xdr:nvSpPr>
        <xdr:cNvPr id="607" name="フローチャート: 判断 606"/>
        <xdr:cNvSpPr/>
      </xdr:nvSpPr>
      <xdr:spPr>
        <a:xfrm>
          <a:off x="14541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139700</xdr:rowOff>
    </xdr:from>
    <xdr:to>
      <xdr:col>72</xdr:col>
      <xdr:colOff>38100</xdr:colOff>
      <xdr:row>83</xdr:row>
      <xdr:rowOff>69850</xdr:rowOff>
    </xdr:to>
    <xdr:sp macro="" textlink="">
      <xdr:nvSpPr>
        <xdr:cNvPr id="608" name="フローチャート: 判断 607"/>
        <xdr:cNvSpPr/>
      </xdr:nvSpPr>
      <xdr:spPr>
        <a:xfrm>
          <a:off x="1365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9" name="テキスト ボックス 60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0" name="テキスト ボックス 60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1" name="テキスト ボックス 61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2" name="テキスト ボックス 61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3" name="テキスト ボックス 61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158750</xdr:rowOff>
    </xdr:from>
    <xdr:to>
      <xdr:col>85</xdr:col>
      <xdr:colOff>177800</xdr:colOff>
      <xdr:row>85</xdr:row>
      <xdr:rowOff>88900</xdr:rowOff>
    </xdr:to>
    <xdr:sp macro="" textlink="">
      <xdr:nvSpPr>
        <xdr:cNvPr id="614" name="楕円 613"/>
        <xdr:cNvSpPr/>
      </xdr:nvSpPr>
      <xdr:spPr>
        <a:xfrm>
          <a:off x="16268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137177</xdr:rowOff>
    </xdr:from>
    <xdr:ext cx="405111" cy="259045"/>
    <xdr:sp macro="" textlink="">
      <xdr:nvSpPr>
        <xdr:cNvPr id="615" name="【児童館】&#10;有形固定資産減価償却率該当値テキスト"/>
        <xdr:cNvSpPr txBox="1"/>
      </xdr:nvSpPr>
      <xdr:spPr>
        <a:xfrm>
          <a:off x="16357600"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29211</xdr:rowOff>
    </xdr:from>
    <xdr:to>
      <xdr:col>81</xdr:col>
      <xdr:colOff>101600</xdr:colOff>
      <xdr:row>85</xdr:row>
      <xdr:rowOff>130811</xdr:rowOff>
    </xdr:to>
    <xdr:sp macro="" textlink="">
      <xdr:nvSpPr>
        <xdr:cNvPr id="616" name="楕円 615"/>
        <xdr:cNvSpPr/>
      </xdr:nvSpPr>
      <xdr:spPr>
        <a:xfrm>
          <a:off x="15430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38100</xdr:rowOff>
    </xdr:from>
    <xdr:to>
      <xdr:col>85</xdr:col>
      <xdr:colOff>127000</xdr:colOff>
      <xdr:row>85</xdr:row>
      <xdr:rowOff>80011</xdr:rowOff>
    </xdr:to>
    <xdr:cxnSp macro="">
      <xdr:nvCxnSpPr>
        <xdr:cNvPr id="617" name="直線コネクタ 616"/>
        <xdr:cNvCxnSpPr/>
      </xdr:nvCxnSpPr>
      <xdr:spPr>
        <a:xfrm flipV="1">
          <a:off x="15481300" y="1461135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71120</xdr:rowOff>
    </xdr:from>
    <xdr:to>
      <xdr:col>76</xdr:col>
      <xdr:colOff>165100</xdr:colOff>
      <xdr:row>86</xdr:row>
      <xdr:rowOff>1270</xdr:rowOff>
    </xdr:to>
    <xdr:sp macro="" textlink="">
      <xdr:nvSpPr>
        <xdr:cNvPr id="618" name="楕円 617"/>
        <xdr:cNvSpPr/>
      </xdr:nvSpPr>
      <xdr:spPr>
        <a:xfrm>
          <a:off x="14541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80011</xdr:rowOff>
    </xdr:from>
    <xdr:to>
      <xdr:col>81</xdr:col>
      <xdr:colOff>50800</xdr:colOff>
      <xdr:row>85</xdr:row>
      <xdr:rowOff>121920</xdr:rowOff>
    </xdr:to>
    <xdr:cxnSp macro="">
      <xdr:nvCxnSpPr>
        <xdr:cNvPr id="619" name="直線コネクタ 618"/>
        <xdr:cNvCxnSpPr/>
      </xdr:nvCxnSpPr>
      <xdr:spPr>
        <a:xfrm flipV="1">
          <a:off x="14592300" y="146532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116857</xdr:rowOff>
    </xdr:from>
    <xdr:ext cx="405111" cy="259045"/>
    <xdr:sp macro="" textlink="">
      <xdr:nvSpPr>
        <xdr:cNvPr id="620" name="n_1aveValue【児童館】&#10;有形固定資産減価償却率"/>
        <xdr:cNvSpPr txBox="1"/>
      </xdr:nvSpPr>
      <xdr:spPr>
        <a:xfrm>
          <a:off x="152660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122572</xdr:rowOff>
    </xdr:from>
    <xdr:ext cx="405111" cy="259045"/>
    <xdr:sp macro="" textlink="">
      <xdr:nvSpPr>
        <xdr:cNvPr id="621" name="n_2aveValue【児童館】&#10;有形固定資産減価償却率"/>
        <xdr:cNvSpPr txBox="1"/>
      </xdr:nvSpPr>
      <xdr:spPr>
        <a:xfrm>
          <a:off x="14389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86377</xdr:rowOff>
    </xdr:from>
    <xdr:ext cx="405111" cy="259045"/>
    <xdr:sp macro="" textlink="">
      <xdr:nvSpPr>
        <xdr:cNvPr id="622" name="n_3aveValue【児童館】&#10;有形固定資産減価償却率"/>
        <xdr:cNvSpPr txBox="1"/>
      </xdr:nvSpPr>
      <xdr:spPr>
        <a:xfrm>
          <a:off x="13500744" y="1397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121938</xdr:rowOff>
    </xdr:from>
    <xdr:ext cx="405111" cy="259045"/>
    <xdr:sp macro="" textlink="">
      <xdr:nvSpPr>
        <xdr:cNvPr id="623" name="n_1mainValue【児童館】&#10;有形固定資産減価償却率"/>
        <xdr:cNvSpPr txBox="1"/>
      </xdr:nvSpPr>
      <xdr:spPr>
        <a:xfrm>
          <a:off x="15266044"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163847</xdr:rowOff>
    </xdr:from>
    <xdr:ext cx="405111" cy="259045"/>
    <xdr:sp macro="" textlink="">
      <xdr:nvSpPr>
        <xdr:cNvPr id="624" name="n_2mainValue【児童館】&#10;有形固定資産減価償却率"/>
        <xdr:cNvSpPr txBox="1"/>
      </xdr:nvSpPr>
      <xdr:spPr>
        <a:xfrm>
          <a:off x="14389744" y="1473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5" name="正方形/長方形 62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6" name="正方形/長方形 62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7" name="正方形/長方形 62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8" name="正方形/長方形 62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9" name="正方形/長方形 62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0" name="正方形/長方形 62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1" name="正方形/長方形 63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2" name="正方形/長方形 63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3" name="テキスト ボックス 63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4" name="直線コネクタ 63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5" name="直線コネクタ 63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6" name="テキスト ボックス 63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7" name="直線コネクタ 63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8" name="テキスト ボックス 63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9" name="直線コネクタ 63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0" name="テキスト ボックス 63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1" name="直線コネクタ 64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2" name="テキスト ボックス 64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3" name="直線コネクタ 64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4" name="テキスト ボックス 64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5" name="直線コネクタ 64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6" name="テキスト ボックス 64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7620</xdr:rowOff>
    </xdr:from>
    <xdr:to>
      <xdr:col>116</xdr:col>
      <xdr:colOff>62864</xdr:colOff>
      <xdr:row>86</xdr:row>
      <xdr:rowOff>38100</xdr:rowOff>
    </xdr:to>
    <xdr:cxnSp macro="">
      <xdr:nvCxnSpPr>
        <xdr:cNvPr id="648" name="直線コネクタ 647"/>
        <xdr:cNvCxnSpPr/>
      </xdr:nvCxnSpPr>
      <xdr:spPr>
        <a:xfrm flipV="1">
          <a:off x="22160864" y="1355217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49"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50" name="直線コネクタ 649"/>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125747</xdr:rowOff>
    </xdr:from>
    <xdr:ext cx="469744" cy="259045"/>
    <xdr:sp macro="" textlink="">
      <xdr:nvSpPr>
        <xdr:cNvPr id="651" name="【児童館】&#10;一人当たり面積最大値テキスト"/>
        <xdr:cNvSpPr txBox="1"/>
      </xdr:nvSpPr>
      <xdr:spPr>
        <a:xfrm>
          <a:off x="22199600" y="1332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7620</xdr:rowOff>
    </xdr:from>
    <xdr:to>
      <xdr:col>116</xdr:col>
      <xdr:colOff>152400</xdr:colOff>
      <xdr:row>79</xdr:row>
      <xdr:rowOff>7620</xdr:rowOff>
    </xdr:to>
    <xdr:cxnSp macro="">
      <xdr:nvCxnSpPr>
        <xdr:cNvPr id="652" name="直線コネクタ 651"/>
        <xdr:cNvCxnSpPr/>
      </xdr:nvCxnSpPr>
      <xdr:spPr>
        <a:xfrm>
          <a:off x="22072600" y="1355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13988</xdr:rowOff>
    </xdr:from>
    <xdr:ext cx="469744" cy="259045"/>
    <xdr:sp macro="" textlink="">
      <xdr:nvSpPr>
        <xdr:cNvPr id="653" name="【児童館】&#10;一人当たり面積平均値テキスト"/>
        <xdr:cNvSpPr txBox="1"/>
      </xdr:nvSpPr>
      <xdr:spPr>
        <a:xfrm>
          <a:off x="22199600" y="14415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162561</xdr:rowOff>
    </xdr:from>
    <xdr:to>
      <xdr:col>116</xdr:col>
      <xdr:colOff>114300</xdr:colOff>
      <xdr:row>85</xdr:row>
      <xdr:rowOff>92711</xdr:rowOff>
    </xdr:to>
    <xdr:sp macro="" textlink="">
      <xdr:nvSpPr>
        <xdr:cNvPr id="654" name="フローチャート: 判断 653"/>
        <xdr:cNvSpPr/>
      </xdr:nvSpPr>
      <xdr:spPr>
        <a:xfrm>
          <a:off x="221107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154939</xdr:rowOff>
    </xdr:from>
    <xdr:to>
      <xdr:col>112</xdr:col>
      <xdr:colOff>38100</xdr:colOff>
      <xdr:row>85</xdr:row>
      <xdr:rowOff>85089</xdr:rowOff>
    </xdr:to>
    <xdr:sp macro="" textlink="">
      <xdr:nvSpPr>
        <xdr:cNvPr id="655" name="フローチャート: 判断 654"/>
        <xdr:cNvSpPr/>
      </xdr:nvSpPr>
      <xdr:spPr>
        <a:xfrm>
          <a:off x="21272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135889</xdr:rowOff>
    </xdr:from>
    <xdr:to>
      <xdr:col>107</xdr:col>
      <xdr:colOff>101600</xdr:colOff>
      <xdr:row>85</xdr:row>
      <xdr:rowOff>66039</xdr:rowOff>
    </xdr:to>
    <xdr:sp macro="" textlink="">
      <xdr:nvSpPr>
        <xdr:cNvPr id="656" name="フローチャート: 判断 655"/>
        <xdr:cNvSpPr/>
      </xdr:nvSpPr>
      <xdr:spPr>
        <a:xfrm>
          <a:off x="20383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52070</xdr:rowOff>
    </xdr:from>
    <xdr:to>
      <xdr:col>102</xdr:col>
      <xdr:colOff>165100</xdr:colOff>
      <xdr:row>85</xdr:row>
      <xdr:rowOff>153670</xdr:rowOff>
    </xdr:to>
    <xdr:sp macro="" textlink="">
      <xdr:nvSpPr>
        <xdr:cNvPr id="657" name="フローチャート: 判断 656"/>
        <xdr:cNvSpPr/>
      </xdr:nvSpPr>
      <xdr:spPr>
        <a:xfrm>
          <a:off x="19494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8" name="テキスト ボックス 65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9" name="テキスト ボックス 65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0" name="テキスト ボックス 65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1" name="テキスト ボックス 66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2" name="テキスト ボックス 66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101600</xdr:rowOff>
    </xdr:from>
    <xdr:to>
      <xdr:col>116</xdr:col>
      <xdr:colOff>114300</xdr:colOff>
      <xdr:row>86</xdr:row>
      <xdr:rowOff>31750</xdr:rowOff>
    </xdr:to>
    <xdr:sp macro="" textlink="">
      <xdr:nvSpPr>
        <xdr:cNvPr id="663" name="楕円 662"/>
        <xdr:cNvSpPr/>
      </xdr:nvSpPr>
      <xdr:spPr>
        <a:xfrm>
          <a:off x="221107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16527</xdr:rowOff>
    </xdr:from>
    <xdr:ext cx="469744" cy="259045"/>
    <xdr:sp macro="" textlink="">
      <xdr:nvSpPr>
        <xdr:cNvPr id="664" name="【児童館】&#10;一人当たり面積該当値テキスト"/>
        <xdr:cNvSpPr txBox="1"/>
      </xdr:nvSpPr>
      <xdr:spPr>
        <a:xfrm>
          <a:off x="22199600" y="1458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101600</xdr:rowOff>
    </xdr:from>
    <xdr:to>
      <xdr:col>112</xdr:col>
      <xdr:colOff>38100</xdr:colOff>
      <xdr:row>86</xdr:row>
      <xdr:rowOff>31750</xdr:rowOff>
    </xdr:to>
    <xdr:sp macro="" textlink="">
      <xdr:nvSpPr>
        <xdr:cNvPr id="665" name="楕円 664"/>
        <xdr:cNvSpPr/>
      </xdr:nvSpPr>
      <xdr:spPr>
        <a:xfrm>
          <a:off x="21272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152400</xdr:rowOff>
    </xdr:from>
    <xdr:to>
      <xdr:col>116</xdr:col>
      <xdr:colOff>63500</xdr:colOff>
      <xdr:row>85</xdr:row>
      <xdr:rowOff>152400</xdr:rowOff>
    </xdr:to>
    <xdr:cxnSp macro="">
      <xdr:nvCxnSpPr>
        <xdr:cNvPr id="666" name="直線コネクタ 665"/>
        <xdr:cNvCxnSpPr/>
      </xdr:nvCxnSpPr>
      <xdr:spPr>
        <a:xfrm>
          <a:off x="213233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101600</xdr:rowOff>
    </xdr:from>
    <xdr:to>
      <xdr:col>107</xdr:col>
      <xdr:colOff>101600</xdr:colOff>
      <xdr:row>86</xdr:row>
      <xdr:rowOff>31750</xdr:rowOff>
    </xdr:to>
    <xdr:sp macro="" textlink="">
      <xdr:nvSpPr>
        <xdr:cNvPr id="667" name="楕円 666"/>
        <xdr:cNvSpPr/>
      </xdr:nvSpPr>
      <xdr:spPr>
        <a:xfrm>
          <a:off x="20383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152400</xdr:rowOff>
    </xdr:from>
    <xdr:to>
      <xdr:col>111</xdr:col>
      <xdr:colOff>177800</xdr:colOff>
      <xdr:row>85</xdr:row>
      <xdr:rowOff>152400</xdr:rowOff>
    </xdr:to>
    <xdr:cxnSp macro="">
      <xdr:nvCxnSpPr>
        <xdr:cNvPr id="668" name="直線コネクタ 667"/>
        <xdr:cNvCxnSpPr/>
      </xdr:nvCxnSpPr>
      <xdr:spPr>
        <a:xfrm>
          <a:off x="204343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101616</xdr:rowOff>
    </xdr:from>
    <xdr:ext cx="469744" cy="259045"/>
    <xdr:sp macro="" textlink="">
      <xdr:nvSpPr>
        <xdr:cNvPr id="669" name="n_1aveValue【児童館】&#10;一人当たり面積"/>
        <xdr:cNvSpPr txBox="1"/>
      </xdr:nvSpPr>
      <xdr:spPr>
        <a:xfrm>
          <a:off x="210757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82566</xdr:rowOff>
    </xdr:from>
    <xdr:ext cx="469744" cy="259045"/>
    <xdr:sp macro="" textlink="">
      <xdr:nvSpPr>
        <xdr:cNvPr id="670" name="n_2aveValue【児童館】&#10;一人当たり面積"/>
        <xdr:cNvSpPr txBox="1"/>
      </xdr:nvSpPr>
      <xdr:spPr>
        <a:xfrm>
          <a:off x="20199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170197</xdr:rowOff>
    </xdr:from>
    <xdr:ext cx="469744" cy="259045"/>
    <xdr:sp macro="" textlink="">
      <xdr:nvSpPr>
        <xdr:cNvPr id="671" name="n_3aveValue【児童館】&#10;一人当たり面積"/>
        <xdr:cNvSpPr txBox="1"/>
      </xdr:nvSpPr>
      <xdr:spPr>
        <a:xfrm>
          <a:off x="19310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22877</xdr:rowOff>
    </xdr:from>
    <xdr:ext cx="469744" cy="259045"/>
    <xdr:sp macro="" textlink="">
      <xdr:nvSpPr>
        <xdr:cNvPr id="672" name="n_1mainValue【児童館】&#10;一人当たり面積"/>
        <xdr:cNvSpPr txBox="1"/>
      </xdr:nvSpPr>
      <xdr:spPr>
        <a:xfrm>
          <a:off x="210757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22877</xdr:rowOff>
    </xdr:from>
    <xdr:ext cx="469744" cy="259045"/>
    <xdr:sp macro="" textlink="">
      <xdr:nvSpPr>
        <xdr:cNvPr id="673" name="n_2mainValue【児童館】&#10;一人当たり面積"/>
        <xdr:cNvSpPr txBox="1"/>
      </xdr:nvSpPr>
      <xdr:spPr>
        <a:xfrm>
          <a:off x="20199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4" name="正方形/長方形 6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5" name="正方形/長方形 6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6" name="正方形/長方形 6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7" name="正方形/長方形 6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8" name="正方形/長方形 6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9" name="正方形/長方形 6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0" name="正方形/長方形 6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1" name="正方形/長方形 68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2" name="テキスト ボックス 68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3" name="直線コネクタ 68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4" name="直線コネクタ 68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5" name="テキスト ボックス 68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6" name="直線コネクタ 68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7" name="テキスト ボックス 68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8" name="直線コネクタ 68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9" name="テキスト ボックス 68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0" name="直線コネクタ 68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1" name="テキスト ボックス 69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2" name="直線コネクタ 69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3" name="テキスト ボックス 69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4" name="直線コネクタ 69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5" name="テキスト ボックス 69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6" name="直線コネクタ 69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7" name="テキスト ボックス 69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56606</xdr:rowOff>
    </xdr:to>
    <xdr:cxnSp macro="">
      <xdr:nvCxnSpPr>
        <xdr:cNvPr id="699" name="直線コネクタ 698"/>
        <xdr:cNvCxnSpPr/>
      </xdr:nvCxnSpPr>
      <xdr:spPr>
        <a:xfrm flipV="1">
          <a:off x="16318864" y="1709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60433</xdr:rowOff>
    </xdr:from>
    <xdr:ext cx="340478" cy="259045"/>
    <xdr:sp macro="" textlink="">
      <xdr:nvSpPr>
        <xdr:cNvPr id="700" name="【公民館】&#10;有形固定資産減価償却率最小値テキスト"/>
        <xdr:cNvSpPr txBox="1"/>
      </xdr:nvSpPr>
      <xdr:spPr>
        <a:xfrm>
          <a:off x="16357600" y="1857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56606</xdr:rowOff>
    </xdr:from>
    <xdr:to>
      <xdr:col>86</xdr:col>
      <xdr:colOff>25400</xdr:colOff>
      <xdr:row>108</xdr:row>
      <xdr:rowOff>56606</xdr:rowOff>
    </xdr:to>
    <xdr:cxnSp macro="">
      <xdr:nvCxnSpPr>
        <xdr:cNvPr id="701" name="直線コネクタ 700"/>
        <xdr:cNvCxnSpPr/>
      </xdr:nvCxnSpPr>
      <xdr:spPr>
        <a:xfrm>
          <a:off x="16230600" y="1857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2"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3" name="直線コネクタ 70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71138</xdr:rowOff>
    </xdr:from>
    <xdr:ext cx="405111" cy="259045"/>
    <xdr:sp macro="" textlink="">
      <xdr:nvSpPr>
        <xdr:cNvPr id="704" name="【公民館】&#10;有形固定資産減価償却率平均値テキスト"/>
        <xdr:cNvSpPr txBox="1"/>
      </xdr:nvSpPr>
      <xdr:spPr>
        <a:xfrm>
          <a:off x="16357600" y="17387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48261</xdr:rowOff>
    </xdr:from>
    <xdr:to>
      <xdr:col>85</xdr:col>
      <xdr:colOff>177800</xdr:colOff>
      <xdr:row>102</xdr:row>
      <xdr:rowOff>149861</xdr:rowOff>
    </xdr:to>
    <xdr:sp macro="" textlink="">
      <xdr:nvSpPr>
        <xdr:cNvPr id="705" name="フローチャート: 判断 704"/>
        <xdr:cNvSpPr/>
      </xdr:nvSpPr>
      <xdr:spPr>
        <a:xfrm>
          <a:off x="162687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77651</xdr:rowOff>
    </xdr:from>
    <xdr:to>
      <xdr:col>81</xdr:col>
      <xdr:colOff>101600</xdr:colOff>
      <xdr:row>103</xdr:row>
      <xdr:rowOff>7801</xdr:rowOff>
    </xdr:to>
    <xdr:sp macro="" textlink="">
      <xdr:nvSpPr>
        <xdr:cNvPr id="706" name="フローチャート: 判断 705"/>
        <xdr:cNvSpPr/>
      </xdr:nvSpPr>
      <xdr:spPr>
        <a:xfrm>
          <a:off x="15430500" y="1756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92348</xdr:rowOff>
    </xdr:from>
    <xdr:to>
      <xdr:col>76</xdr:col>
      <xdr:colOff>165100</xdr:colOff>
      <xdr:row>103</xdr:row>
      <xdr:rowOff>22498</xdr:rowOff>
    </xdr:to>
    <xdr:sp macro="" textlink="">
      <xdr:nvSpPr>
        <xdr:cNvPr id="707" name="フローチャート: 判断 706"/>
        <xdr:cNvSpPr/>
      </xdr:nvSpPr>
      <xdr:spPr>
        <a:xfrm>
          <a:off x="14541500" y="175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160927</xdr:rowOff>
    </xdr:from>
    <xdr:to>
      <xdr:col>72</xdr:col>
      <xdr:colOff>38100</xdr:colOff>
      <xdr:row>103</xdr:row>
      <xdr:rowOff>91077</xdr:rowOff>
    </xdr:to>
    <xdr:sp macro="" textlink="">
      <xdr:nvSpPr>
        <xdr:cNvPr id="708" name="フローチャート: 判断 707"/>
        <xdr:cNvSpPr/>
      </xdr:nvSpPr>
      <xdr:spPr>
        <a:xfrm>
          <a:off x="13652500" y="1764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9" name="テキスト ボックス 7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0" name="テキスト ボックス 7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1" name="テキスト ボックス 7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2" name="テキスト ボックス 7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3" name="テキスト ボックス 7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43362</xdr:rowOff>
    </xdr:from>
    <xdr:to>
      <xdr:col>85</xdr:col>
      <xdr:colOff>177800</xdr:colOff>
      <xdr:row>103</xdr:row>
      <xdr:rowOff>144962</xdr:rowOff>
    </xdr:to>
    <xdr:sp macro="" textlink="">
      <xdr:nvSpPr>
        <xdr:cNvPr id="714" name="楕円 713"/>
        <xdr:cNvSpPr/>
      </xdr:nvSpPr>
      <xdr:spPr>
        <a:xfrm>
          <a:off x="162687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21789</xdr:rowOff>
    </xdr:from>
    <xdr:ext cx="405111" cy="259045"/>
    <xdr:sp macro="" textlink="">
      <xdr:nvSpPr>
        <xdr:cNvPr id="715" name="【公民館】&#10;有形固定資産減価償却率該当値テキスト"/>
        <xdr:cNvSpPr txBox="1"/>
      </xdr:nvSpPr>
      <xdr:spPr>
        <a:xfrm>
          <a:off x="16357600" y="17681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74386</xdr:rowOff>
    </xdr:from>
    <xdr:to>
      <xdr:col>81</xdr:col>
      <xdr:colOff>101600</xdr:colOff>
      <xdr:row>104</xdr:row>
      <xdr:rowOff>4536</xdr:rowOff>
    </xdr:to>
    <xdr:sp macro="" textlink="">
      <xdr:nvSpPr>
        <xdr:cNvPr id="716" name="楕円 715"/>
        <xdr:cNvSpPr/>
      </xdr:nvSpPr>
      <xdr:spPr>
        <a:xfrm>
          <a:off x="1543050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94162</xdr:rowOff>
    </xdr:from>
    <xdr:to>
      <xdr:col>85</xdr:col>
      <xdr:colOff>127000</xdr:colOff>
      <xdr:row>103</xdr:row>
      <xdr:rowOff>125186</xdr:rowOff>
    </xdr:to>
    <xdr:cxnSp macro="">
      <xdr:nvCxnSpPr>
        <xdr:cNvPr id="717" name="直線コネクタ 716"/>
        <xdr:cNvCxnSpPr/>
      </xdr:nvCxnSpPr>
      <xdr:spPr>
        <a:xfrm flipV="1">
          <a:off x="15481300" y="1775351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107043</xdr:rowOff>
    </xdr:from>
    <xdr:to>
      <xdr:col>76</xdr:col>
      <xdr:colOff>165100</xdr:colOff>
      <xdr:row>104</xdr:row>
      <xdr:rowOff>37193</xdr:rowOff>
    </xdr:to>
    <xdr:sp macro="" textlink="">
      <xdr:nvSpPr>
        <xdr:cNvPr id="718" name="楕円 717"/>
        <xdr:cNvSpPr/>
      </xdr:nvSpPr>
      <xdr:spPr>
        <a:xfrm>
          <a:off x="1454150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125186</xdr:rowOff>
    </xdr:from>
    <xdr:to>
      <xdr:col>81</xdr:col>
      <xdr:colOff>50800</xdr:colOff>
      <xdr:row>103</xdr:row>
      <xdr:rowOff>157843</xdr:rowOff>
    </xdr:to>
    <xdr:cxnSp macro="">
      <xdr:nvCxnSpPr>
        <xdr:cNvPr id="719" name="直線コネクタ 718"/>
        <xdr:cNvCxnSpPr/>
      </xdr:nvCxnSpPr>
      <xdr:spPr>
        <a:xfrm flipV="1">
          <a:off x="14592300" y="1778453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141332</xdr:rowOff>
    </xdr:from>
    <xdr:to>
      <xdr:col>72</xdr:col>
      <xdr:colOff>38100</xdr:colOff>
      <xdr:row>104</xdr:row>
      <xdr:rowOff>71482</xdr:rowOff>
    </xdr:to>
    <xdr:sp macro="" textlink="">
      <xdr:nvSpPr>
        <xdr:cNvPr id="720" name="楕円 719"/>
        <xdr:cNvSpPr/>
      </xdr:nvSpPr>
      <xdr:spPr>
        <a:xfrm>
          <a:off x="136525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157843</xdr:rowOff>
    </xdr:from>
    <xdr:to>
      <xdr:col>76</xdr:col>
      <xdr:colOff>114300</xdr:colOff>
      <xdr:row>104</xdr:row>
      <xdr:rowOff>20682</xdr:rowOff>
    </xdr:to>
    <xdr:cxnSp macro="">
      <xdr:nvCxnSpPr>
        <xdr:cNvPr id="721" name="直線コネクタ 720"/>
        <xdr:cNvCxnSpPr/>
      </xdr:nvCxnSpPr>
      <xdr:spPr>
        <a:xfrm flipV="1">
          <a:off x="13703300" y="1781719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24328</xdr:rowOff>
    </xdr:from>
    <xdr:ext cx="405111" cy="259045"/>
    <xdr:sp macro="" textlink="">
      <xdr:nvSpPr>
        <xdr:cNvPr id="722" name="n_1aveValue【公民館】&#10;有形固定資産減価償却率"/>
        <xdr:cNvSpPr txBox="1"/>
      </xdr:nvSpPr>
      <xdr:spPr>
        <a:xfrm>
          <a:off x="15266044" y="1734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39025</xdr:rowOff>
    </xdr:from>
    <xdr:ext cx="405111" cy="259045"/>
    <xdr:sp macro="" textlink="">
      <xdr:nvSpPr>
        <xdr:cNvPr id="723" name="n_2aveValue【公民館】&#10;有形固定資産減価償却率"/>
        <xdr:cNvSpPr txBox="1"/>
      </xdr:nvSpPr>
      <xdr:spPr>
        <a:xfrm>
          <a:off x="14389744" y="1735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107604</xdr:rowOff>
    </xdr:from>
    <xdr:ext cx="405111" cy="259045"/>
    <xdr:sp macro="" textlink="">
      <xdr:nvSpPr>
        <xdr:cNvPr id="724" name="n_3aveValue【公民館】&#10;有形固定資産減価償却率"/>
        <xdr:cNvSpPr txBox="1"/>
      </xdr:nvSpPr>
      <xdr:spPr>
        <a:xfrm>
          <a:off x="13500744" y="1742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167113</xdr:rowOff>
    </xdr:from>
    <xdr:ext cx="405111" cy="259045"/>
    <xdr:sp macro="" textlink="">
      <xdr:nvSpPr>
        <xdr:cNvPr id="725" name="n_1mainValue【公民館】&#10;有形固定資産減価償却率"/>
        <xdr:cNvSpPr txBox="1"/>
      </xdr:nvSpPr>
      <xdr:spPr>
        <a:xfrm>
          <a:off x="15266044"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28320</xdr:rowOff>
    </xdr:from>
    <xdr:ext cx="405111" cy="259045"/>
    <xdr:sp macro="" textlink="">
      <xdr:nvSpPr>
        <xdr:cNvPr id="726" name="n_2mainValue【公民館】&#10;有形固定資産減価償却率"/>
        <xdr:cNvSpPr txBox="1"/>
      </xdr:nvSpPr>
      <xdr:spPr>
        <a:xfrm>
          <a:off x="14389744" y="1785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62609</xdr:rowOff>
    </xdr:from>
    <xdr:ext cx="405111" cy="259045"/>
    <xdr:sp macro="" textlink="">
      <xdr:nvSpPr>
        <xdr:cNvPr id="727" name="n_3mainValue【公民館】&#10;有形固定資産減価償却率"/>
        <xdr:cNvSpPr txBox="1"/>
      </xdr:nvSpPr>
      <xdr:spPr>
        <a:xfrm>
          <a:off x="13500744"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8" name="正方形/長方形 7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9" name="正方形/長方形 7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0" name="正方形/長方形 7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1" name="正方形/長方形 7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2" name="正方形/長方形 7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3" name="正方形/長方形 7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4" name="正方形/長方形 7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5" name="正方形/長方形 7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6" name="テキスト ボックス 7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7" name="直線コネクタ 7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8" name="直線コネクタ 73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9" name="テキスト ボックス 73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0" name="直線コネクタ 73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1" name="テキスト ボックス 74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2" name="直線コネクタ 74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3" name="テキスト ボックス 74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4" name="直線コネクタ 74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5" name="テキスト ボックス 74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6" name="直線コネクタ 74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7" name="テキスト ボックス 74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8" name="直線コネクタ 74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9" name="テキスト ボックス 74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0" name="直線コネクタ 7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1" name="テキスト ボックス 7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20682</xdr:rowOff>
    </xdr:to>
    <xdr:cxnSp macro="">
      <xdr:nvCxnSpPr>
        <xdr:cNvPr id="753" name="直線コネクタ 752"/>
        <xdr:cNvCxnSpPr/>
      </xdr:nvCxnSpPr>
      <xdr:spPr>
        <a:xfrm flipV="1">
          <a:off x="22160864" y="17279982"/>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754"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755" name="直線コネクタ 754"/>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56" name="【公民館】&#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57" name="直線コネクタ 756"/>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162214</xdr:rowOff>
    </xdr:from>
    <xdr:ext cx="469744" cy="259045"/>
    <xdr:sp macro="" textlink="">
      <xdr:nvSpPr>
        <xdr:cNvPr id="758" name="【公民館】&#10;一人当たり面積平均値テキスト"/>
        <xdr:cNvSpPr txBox="1"/>
      </xdr:nvSpPr>
      <xdr:spPr>
        <a:xfrm>
          <a:off x="22199600" y="1816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759" name="フローチャート: 判断 758"/>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760" name="フローチャート: 判断 759"/>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15602</xdr:rowOff>
    </xdr:from>
    <xdr:to>
      <xdr:col>107</xdr:col>
      <xdr:colOff>101600</xdr:colOff>
      <xdr:row>106</xdr:row>
      <xdr:rowOff>117202</xdr:rowOff>
    </xdr:to>
    <xdr:sp macro="" textlink="">
      <xdr:nvSpPr>
        <xdr:cNvPr id="761" name="フローチャート: 判断 760"/>
        <xdr:cNvSpPr/>
      </xdr:nvSpPr>
      <xdr:spPr>
        <a:xfrm>
          <a:off x="20383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54792</xdr:rowOff>
    </xdr:from>
    <xdr:to>
      <xdr:col>102</xdr:col>
      <xdr:colOff>165100</xdr:colOff>
      <xdr:row>106</xdr:row>
      <xdr:rowOff>156392</xdr:rowOff>
    </xdr:to>
    <xdr:sp macro="" textlink="">
      <xdr:nvSpPr>
        <xdr:cNvPr id="762" name="フローチャート: 判断 761"/>
        <xdr:cNvSpPr/>
      </xdr:nvSpPr>
      <xdr:spPr>
        <a:xfrm>
          <a:off x="19494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3" name="テキスト ボックス 76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4" name="テキスト ボックス 76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5" name="テキスト ボックス 76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6" name="テキスト ボックス 76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7" name="テキスト ボックス 76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84182</xdr:rowOff>
    </xdr:from>
    <xdr:to>
      <xdr:col>116</xdr:col>
      <xdr:colOff>114300</xdr:colOff>
      <xdr:row>101</xdr:row>
      <xdr:rowOff>14332</xdr:rowOff>
    </xdr:to>
    <xdr:sp macro="" textlink="">
      <xdr:nvSpPr>
        <xdr:cNvPr id="768" name="楕円 767"/>
        <xdr:cNvSpPr/>
      </xdr:nvSpPr>
      <xdr:spPr>
        <a:xfrm>
          <a:off x="22110700" y="1722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37209</xdr:rowOff>
    </xdr:from>
    <xdr:ext cx="469744" cy="259045"/>
    <xdr:sp macro="" textlink="">
      <xdr:nvSpPr>
        <xdr:cNvPr id="769" name="【公民館】&#10;一人当たり面積該当値テキスト"/>
        <xdr:cNvSpPr txBox="1"/>
      </xdr:nvSpPr>
      <xdr:spPr>
        <a:xfrm>
          <a:off x="22199600" y="1718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89081</xdr:rowOff>
    </xdr:from>
    <xdr:to>
      <xdr:col>112</xdr:col>
      <xdr:colOff>38100</xdr:colOff>
      <xdr:row>101</xdr:row>
      <xdr:rowOff>19231</xdr:rowOff>
    </xdr:to>
    <xdr:sp macro="" textlink="">
      <xdr:nvSpPr>
        <xdr:cNvPr id="770" name="楕円 769"/>
        <xdr:cNvSpPr/>
      </xdr:nvSpPr>
      <xdr:spPr>
        <a:xfrm>
          <a:off x="21272500" y="1723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134982</xdr:rowOff>
    </xdr:from>
    <xdr:to>
      <xdr:col>116</xdr:col>
      <xdr:colOff>63500</xdr:colOff>
      <xdr:row>100</xdr:row>
      <xdr:rowOff>139881</xdr:rowOff>
    </xdr:to>
    <xdr:cxnSp macro="">
      <xdr:nvCxnSpPr>
        <xdr:cNvPr id="771" name="直線コネクタ 770"/>
        <xdr:cNvCxnSpPr/>
      </xdr:nvCxnSpPr>
      <xdr:spPr>
        <a:xfrm flipV="1">
          <a:off x="21323300" y="17279982"/>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103777</xdr:rowOff>
    </xdr:from>
    <xdr:to>
      <xdr:col>107</xdr:col>
      <xdr:colOff>101600</xdr:colOff>
      <xdr:row>101</xdr:row>
      <xdr:rowOff>33927</xdr:rowOff>
    </xdr:to>
    <xdr:sp macro="" textlink="">
      <xdr:nvSpPr>
        <xdr:cNvPr id="772" name="楕円 771"/>
        <xdr:cNvSpPr/>
      </xdr:nvSpPr>
      <xdr:spPr>
        <a:xfrm>
          <a:off x="20383500" y="1724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139881</xdr:rowOff>
    </xdr:from>
    <xdr:to>
      <xdr:col>111</xdr:col>
      <xdr:colOff>177800</xdr:colOff>
      <xdr:row>100</xdr:row>
      <xdr:rowOff>154577</xdr:rowOff>
    </xdr:to>
    <xdr:cxnSp macro="">
      <xdr:nvCxnSpPr>
        <xdr:cNvPr id="773" name="直線コネクタ 772"/>
        <xdr:cNvCxnSpPr/>
      </xdr:nvCxnSpPr>
      <xdr:spPr>
        <a:xfrm flipV="1">
          <a:off x="20434300" y="1728488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116839</xdr:rowOff>
    </xdr:from>
    <xdr:to>
      <xdr:col>102</xdr:col>
      <xdr:colOff>165100</xdr:colOff>
      <xdr:row>101</xdr:row>
      <xdr:rowOff>46989</xdr:rowOff>
    </xdr:to>
    <xdr:sp macro="" textlink="">
      <xdr:nvSpPr>
        <xdr:cNvPr id="774" name="楕円 773"/>
        <xdr:cNvSpPr/>
      </xdr:nvSpPr>
      <xdr:spPr>
        <a:xfrm>
          <a:off x="194945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154577</xdr:rowOff>
    </xdr:from>
    <xdr:to>
      <xdr:col>107</xdr:col>
      <xdr:colOff>50800</xdr:colOff>
      <xdr:row>100</xdr:row>
      <xdr:rowOff>167639</xdr:rowOff>
    </xdr:to>
    <xdr:cxnSp macro="">
      <xdr:nvCxnSpPr>
        <xdr:cNvPr id="775" name="直線コネクタ 774"/>
        <xdr:cNvCxnSpPr/>
      </xdr:nvCxnSpPr>
      <xdr:spPr>
        <a:xfrm flipV="1">
          <a:off x="19545300" y="17299577"/>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101798</xdr:rowOff>
    </xdr:from>
    <xdr:ext cx="469744" cy="259045"/>
    <xdr:sp macro="" textlink="">
      <xdr:nvSpPr>
        <xdr:cNvPr id="776" name="n_1aveValue【公民館】&#10;一人当たり面積"/>
        <xdr:cNvSpPr txBox="1"/>
      </xdr:nvSpPr>
      <xdr:spPr>
        <a:xfrm>
          <a:off x="210757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108329</xdr:rowOff>
    </xdr:from>
    <xdr:ext cx="469744" cy="259045"/>
    <xdr:sp macro="" textlink="">
      <xdr:nvSpPr>
        <xdr:cNvPr id="777" name="n_2aveValue【公民館】&#10;一人当たり面積"/>
        <xdr:cNvSpPr txBox="1"/>
      </xdr:nvSpPr>
      <xdr:spPr>
        <a:xfrm>
          <a:off x="20199427"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147519</xdr:rowOff>
    </xdr:from>
    <xdr:ext cx="469744" cy="259045"/>
    <xdr:sp macro="" textlink="">
      <xdr:nvSpPr>
        <xdr:cNvPr id="778" name="n_3aveValue【公民館】&#10;一人当たり面積"/>
        <xdr:cNvSpPr txBox="1"/>
      </xdr:nvSpPr>
      <xdr:spPr>
        <a:xfrm>
          <a:off x="193104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35758</xdr:rowOff>
    </xdr:from>
    <xdr:ext cx="469744" cy="259045"/>
    <xdr:sp macro="" textlink="">
      <xdr:nvSpPr>
        <xdr:cNvPr id="779" name="n_1mainValue【公民館】&#10;一人当たり面積"/>
        <xdr:cNvSpPr txBox="1"/>
      </xdr:nvSpPr>
      <xdr:spPr>
        <a:xfrm>
          <a:off x="21075727" y="1700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50454</xdr:rowOff>
    </xdr:from>
    <xdr:ext cx="469744" cy="259045"/>
    <xdr:sp macro="" textlink="">
      <xdr:nvSpPr>
        <xdr:cNvPr id="780" name="n_2mainValue【公民館】&#10;一人当たり面積"/>
        <xdr:cNvSpPr txBox="1"/>
      </xdr:nvSpPr>
      <xdr:spPr>
        <a:xfrm>
          <a:off x="20199427" y="1702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63516</xdr:rowOff>
    </xdr:from>
    <xdr:ext cx="469744" cy="259045"/>
    <xdr:sp macro="" textlink="">
      <xdr:nvSpPr>
        <xdr:cNvPr id="781" name="n_3mainValue【公民館】&#10;一人当たり面積"/>
        <xdr:cNvSpPr txBox="1"/>
      </xdr:nvSpPr>
      <xdr:spPr>
        <a:xfrm>
          <a:off x="19310427" y="1703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2" name="正方形/長方形 78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3" name="正方形/長方形 78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4" name="テキスト ボックス 78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・川辺町が保有している有形固定資産は緩やかに償却が進んでおり、特にインフラ資産である道路は類似団体平均と比較して償却率が高くなっている（平成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a:t>
          </a:r>
          <a:r>
            <a:rPr kumimoji="1" lang="en-US" altLang="ja-JP" sz="1300" baseline="0">
              <a:latin typeface="ＭＳ Ｐゴシック" panose="020B0600070205080204" pitchFamily="50" charset="-128"/>
              <a:ea typeface="ＭＳ Ｐゴシック" panose="020B0600070205080204" pitchFamily="50" charset="-128"/>
            </a:rPr>
            <a:t>77.9%</a:t>
          </a:r>
          <a:r>
            <a:rPr kumimoji="1" lang="ja-JP" altLang="en-US" sz="1300" baseline="0">
              <a:latin typeface="ＭＳ Ｐゴシック" panose="020B0600070205080204" pitchFamily="50" charset="-128"/>
              <a:ea typeface="ＭＳ Ｐゴシック" panose="020B0600070205080204" pitchFamily="50" charset="-128"/>
            </a:rPr>
            <a:t>　類似団体平均比較</a:t>
          </a:r>
          <a:r>
            <a:rPr kumimoji="1" lang="en-US" altLang="ja-JP" sz="1300" baseline="0">
              <a:latin typeface="ＭＳ Ｐゴシック" panose="020B0600070205080204" pitchFamily="50" charset="-128"/>
              <a:ea typeface="ＭＳ Ｐゴシック" panose="020B0600070205080204" pitchFamily="50" charset="-128"/>
            </a:rPr>
            <a:t>+20.7%</a:t>
          </a:r>
          <a:r>
            <a:rPr kumimoji="1" lang="ja-JP" altLang="en-US" sz="1300" baseline="0">
              <a:latin typeface="ＭＳ Ｐゴシック" panose="020B0600070205080204" pitchFamily="50" charset="-128"/>
              <a:ea typeface="ＭＳ Ｐゴシック" panose="020B0600070205080204" pitchFamily="50" charset="-128"/>
            </a:rPr>
            <a:t>）。ただし、実際のインフラ資産（道路）の状況は償却が進みつつも直ちに新設改良を必要とする状態ではなく、運用に支障を来す恐れのある箇所については早期点検により修繕・改修の対応を行っている。今後も現在の運用方法を維持しつつ、償却状況を考慮しながら財政需要のバランスをとって資産の適切な管理維持に努めていく。</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・公営住宅においては類似団体平均を大きく下回る償却率（平成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a:t>
          </a:r>
          <a:r>
            <a:rPr kumimoji="1" lang="en-US" altLang="ja-JP" sz="1300" baseline="0">
              <a:latin typeface="ＭＳ Ｐゴシック" panose="020B0600070205080204" pitchFamily="50" charset="-128"/>
              <a:ea typeface="ＭＳ Ｐゴシック" panose="020B0600070205080204" pitchFamily="50" charset="-128"/>
            </a:rPr>
            <a:t>31.1%</a:t>
          </a:r>
          <a:r>
            <a:rPr kumimoji="1" lang="ja-JP" altLang="en-US" sz="1300" baseline="0">
              <a:latin typeface="ＭＳ Ｐゴシック" panose="020B0600070205080204" pitchFamily="50" charset="-128"/>
              <a:ea typeface="ＭＳ Ｐゴシック" panose="020B0600070205080204" pitchFamily="50" charset="-128"/>
            </a:rPr>
            <a:t>、類似団体平均比較△</a:t>
          </a:r>
          <a:r>
            <a:rPr kumimoji="1" lang="en-US" altLang="ja-JP" sz="1300" baseline="0">
              <a:latin typeface="ＭＳ Ｐゴシック" panose="020B0600070205080204" pitchFamily="50" charset="-128"/>
              <a:ea typeface="ＭＳ Ｐゴシック" panose="020B0600070205080204" pitchFamily="50" charset="-128"/>
            </a:rPr>
            <a:t>35.8%</a:t>
          </a:r>
          <a:r>
            <a:rPr kumimoji="1" lang="ja-JP" altLang="en-US" sz="1300" baseline="0">
              <a:latin typeface="ＭＳ Ｐゴシック" panose="020B0600070205080204" pitchFamily="50" charset="-128"/>
              <a:ea typeface="ＭＳ Ｐゴシック" panose="020B0600070205080204" pitchFamily="50" charset="-128"/>
            </a:rPr>
            <a:t>）となっている。これは、町内</a:t>
          </a:r>
          <a:r>
            <a:rPr kumimoji="1" lang="en-US" altLang="ja-JP" sz="1300" baseline="0">
              <a:latin typeface="ＭＳ Ｐゴシック" panose="020B0600070205080204" pitchFamily="50" charset="-128"/>
              <a:ea typeface="ＭＳ Ｐゴシック" panose="020B0600070205080204" pitchFamily="50" charset="-128"/>
            </a:rPr>
            <a:t>2</a:t>
          </a:r>
          <a:r>
            <a:rPr kumimoji="1" lang="ja-JP" altLang="en-US" sz="1300" baseline="0">
              <a:latin typeface="ＭＳ Ｐゴシック" panose="020B0600070205080204" pitchFamily="50" charset="-128"/>
              <a:ea typeface="ＭＳ Ｐゴシック" panose="020B0600070205080204" pitchFamily="50" charset="-128"/>
            </a:rPr>
            <a:t>箇所の公営住宅が比較的新しく建設されていることによる</a:t>
          </a:r>
          <a:r>
            <a:rPr kumimoji="1" lang="ja-JP" altLang="ja-JP" sz="1300" baseline="0">
              <a:solidFill>
                <a:schemeClr val="dk1"/>
              </a:solidFill>
              <a:effectLst/>
              <a:latin typeface="+mn-lt"/>
              <a:ea typeface="+mn-ea"/>
              <a:cs typeface="+mn-cs"/>
            </a:rPr>
            <a:t>（川辺西タウン</a:t>
          </a:r>
          <a:r>
            <a:rPr kumimoji="1" lang="ja-JP" altLang="en-US" sz="1300" baseline="0">
              <a:solidFill>
                <a:schemeClr val="dk1"/>
              </a:solidFill>
              <a:effectLst/>
              <a:latin typeface="+mn-lt"/>
              <a:ea typeface="+mn-ea"/>
              <a:cs typeface="+mn-cs"/>
            </a:rPr>
            <a:t>：平成</a:t>
          </a:r>
          <a:r>
            <a:rPr kumimoji="1" lang="en-US" altLang="ja-JP" sz="1300" baseline="0">
              <a:solidFill>
                <a:schemeClr val="dk1"/>
              </a:solidFill>
              <a:effectLst/>
              <a:latin typeface="+mn-lt"/>
              <a:ea typeface="+mn-ea"/>
              <a:cs typeface="+mn-cs"/>
            </a:rPr>
            <a:t>13</a:t>
          </a:r>
          <a:r>
            <a:rPr kumimoji="1" lang="ja-JP" altLang="en-US" sz="1300" baseline="0">
              <a:solidFill>
                <a:schemeClr val="dk1"/>
              </a:solidFill>
              <a:effectLst/>
              <a:latin typeface="+mn-lt"/>
              <a:ea typeface="+mn-ea"/>
              <a:cs typeface="+mn-cs"/>
            </a:rPr>
            <a:t>年取得</a:t>
          </a:r>
          <a:r>
            <a:rPr kumimoji="1" lang="ja-JP" altLang="ja-JP" sz="1300" baseline="0">
              <a:solidFill>
                <a:schemeClr val="dk1"/>
              </a:solidFill>
              <a:effectLst/>
              <a:latin typeface="+mn-lt"/>
              <a:ea typeface="+mn-ea"/>
              <a:cs typeface="+mn-cs"/>
            </a:rPr>
            <a:t>、川辺東タウン</a:t>
          </a:r>
          <a:r>
            <a:rPr kumimoji="1" lang="ja-JP" altLang="en-US" sz="1300" baseline="0">
              <a:solidFill>
                <a:schemeClr val="dk1"/>
              </a:solidFill>
              <a:effectLst/>
              <a:latin typeface="+mn-lt"/>
              <a:ea typeface="+mn-ea"/>
              <a:cs typeface="+mn-cs"/>
            </a:rPr>
            <a:t>：平成</a:t>
          </a:r>
          <a:r>
            <a:rPr kumimoji="1" lang="en-US" altLang="ja-JP" sz="1300" baseline="0">
              <a:solidFill>
                <a:schemeClr val="dk1"/>
              </a:solidFill>
              <a:effectLst/>
              <a:latin typeface="+mn-lt"/>
              <a:ea typeface="+mn-ea"/>
              <a:cs typeface="+mn-cs"/>
            </a:rPr>
            <a:t>21</a:t>
          </a:r>
          <a:r>
            <a:rPr kumimoji="1" lang="ja-JP" altLang="en-US" sz="1300" baseline="0">
              <a:solidFill>
                <a:schemeClr val="dk1"/>
              </a:solidFill>
              <a:effectLst/>
              <a:latin typeface="+mn-lt"/>
              <a:ea typeface="+mn-ea"/>
              <a:cs typeface="+mn-cs"/>
            </a:rPr>
            <a:t>年取得</a:t>
          </a:r>
          <a:r>
            <a:rPr kumimoji="1" lang="ja-JP" altLang="ja-JP" sz="1300" baseline="0">
              <a:solidFill>
                <a:schemeClr val="dk1"/>
              </a:solidFill>
              <a:effectLst/>
              <a:latin typeface="+mn-lt"/>
              <a:ea typeface="+mn-ea"/>
              <a:cs typeface="+mn-cs"/>
            </a:rPr>
            <a:t>）</a:t>
          </a:r>
          <a:r>
            <a:rPr kumimoji="1" lang="ja-JP" altLang="en-US" sz="1300" baseline="0">
              <a:latin typeface="ＭＳ Ｐゴシック" panose="020B0600070205080204" pitchFamily="50" charset="-128"/>
              <a:ea typeface="ＭＳ Ｐゴシック" panose="020B0600070205080204" pitchFamily="50" charset="-128"/>
            </a:rPr>
            <a:t>。</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・学校施設の一人当たり面積は前年度比</a:t>
          </a:r>
          <a:r>
            <a:rPr kumimoji="1" lang="en-US" altLang="ja-JP" sz="1300" baseline="0">
              <a:latin typeface="ＭＳ Ｐゴシック" panose="020B0600070205080204" pitchFamily="50" charset="-128"/>
              <a:ea typeface="ＭＳ Ｐゴシック" panose="020B0600070205080204" pitchFamily="50" charset="-128"/>
            </a:rPr>
            <a:t>0.87</a:t>
          </a:r>
          <a:r>
            <a:rPr kumimoji="1" lang="ja-JP" altLang="en-US" sz="1300" baseline="0">
              <a:latin typeface="ＭＳ Ｐゴシック" panose="020B0600070205080204" pitchFamily="50" charset="-128"/>
              <a:ea typeface="ＭＳ Ｐゴシック" panose="020B0600070205080204" pitchFamily="50" charset="-128"/>
            </a:rPr>
            <a:t>㎡の減少となった。児童生徒数は各年で変動はあるが減少傾向であり、今後は更に一人当たり面積が増加していくと考えられる。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岐阜県川辺町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10,304
10,111
41.16
5,163,629
4,885,997
219,612
3,116,064
3,822,469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59055</xdr:rowOff>
    </xdr:to>
    <xdr:cxnSp macro="">
      <xdr:nvCxnSpPr>
        <xdr:cNvPr id="72" name="直線コネクタ 71"/>
        <xdr:cNvCxnSpPr/>
      </xdr:nvCxnSpPr>
      <xdr:spPr>
        <a:xfrm flipV="1">
          <a:off x="4634865" y="9525000"/>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62882</xdr:rowOff>
    </xdr:from>
    <xdr:ext cx="405111" cy="259045"/>
    <xdr:sp macro="" textlink="">
      <xdr:nvSpPr>
        <xdr:cNvPr id="73" name="【体育館・プール】&#10;有形固定資産減価償却率最小値テキスト"/>
        <xdr:cNvSpPr txBox="1"/>
      </xdr:nvSpPr>
      <xdr:spPr>
        <a:xfrm>
          <a:off x="4673600" y="1103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59055</xdr:rowOff>
    </xdr:from>
    <xdr:to>
      <xdr:col>24</xdr:col>
      <xdr:colOff>152400</xdr:colOff>
      <xdr:row>64</xdr:row>
      <xdr:rowOff>59055</xdr:rowOff>
    </xdr:to>
    <xdr:cxnSp macro="">
      <xdr:nvCxnSpPr>
        <xdr:cNvPr id="74" name="直線コネクタ 73"/>
        <xdr:cNvCxnSpPr/>
      </xdr:nvCxnSpPr>
      <xdr:spPr>
        <a:xfrm>
          <a:off x="4546600" y="1103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77" name="【体育館・プール】&#10;有形固定資産減価償却率平均値テキスト"/>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78" name="フローチャート: 判断 77"/>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79" name="フローチャート: 判断 78"/>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17162</xdr:rowOff>
    </xdr:from>
    <xdr:ext cx="405111" cy="259045"/>
    <xdr:sp macro="" textlink="">
      <xdr:nvSpPr>
        <xdr:cNvPr id="80" name="n_1aveValue【体育館・プール】&#10;有形固定資産減価償却率"/>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116840</xdr:rowOff>
    </xdr:from>
    <xdr:to>
      <xdr:col>15</xdr:col>
      <xdr:colOff>101600</xdr:colOff>
      <xdr:row>60</xdr:row>
      <xdr:rowOff>46990</xdr:rowOff>
    </xdr:to>
    <xdr:sp macro="" textlink="">
      <xdr:nvSpPr>
        <xdr:cNvPr id="81" name="フローチャート: 判断 80"/>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38117</xdr:rowOff>
    </xdr:from>
    <xdr:ext cx="405111" cy="259045"/>
    <xdr:sp macro="" textlink="">
      <xdr:nvSpPr>
        <xdr:cNvPr id="82" name="n_2aveValue【体育館・プール】&#10;有形固定資産減価償却率"/>
        <xdr:cNvSpPr txBox="1"/>
      </xdr:nvSpPr>
      <xdr:spPr>
        <a:xfrm>
          <a:off x="2705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38735</xdr:rowOff>
    </xdr:from>
    <xdr:to>
      <xdr:col>10</xdr:col>
      <xdr:colOff>165100</xdr:colOff>
      <xdr:row>59</xdr:row>
      <xdr:rowOff>140335</xdr:rowOff>
    </xdr:to>
    <xdr:sp macro="" textlink="">
      <xdr:nvSpPr>
        <xdr:cNvPr id="83" name="フローチャート: 判断 82"/>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156862</xdr:rowOff>
    </xdr:from>
    <xdr:ext cx="405111" cy="259045"/>
    <xdr:sp macro="" textlink="">
      <xdr:nvSpPr>
        <xdr:cNvPr id="84" name="n_3aveValue【体育館・プール】&#10;有形固定資産減価償却率"/>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153035</xdr:rowOff>
    </xdr:from>
    <xdr:to>
      <xdr:col>24</xdr:col>
      <xdr:colOff>114300</xdr:colOff>
      <xdr:row>59</xdr:row>
      <xdr:rowOff>83185</xdr:rowOff>
    </xdr:to>
    <xdr:sp macro="" textlink="">
      <xdr:nvSpPr>
        <xdr:cNvPr id="90" name="楕円 89"/>
        <xdr:cNvSpPr/>
      </xdr:nvSpPr>
      <xdr:spPr>
        <a:xfrm>
          <a:off x="45847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4462</xdr:rowOff>
    </xdr:from>
    <xdr:ext cx="405111" cy="259045"/>
    <xdr:sp macro="" textlink="">
      <xdr:nvSpPr>
        <xdr:cNvPr id="91" name="【体育館・プール】&#10;有形固定資産減価償却率該当値テキスト"/>
        <xdr:cNvSpPr txBox="1"/>
      </xdr:nvSpPr>
      <xdr:spPr>
        <a:xfrm>
          <a:off x="4673600"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170180</xdr:rowOff>
    </xdr:from>
    <xdr:to>
      <xdr:col>20</xdr:col>
      <xdr:colOff>38100</xdr:colOff>
      <xdr:row>59</xdr:row>
      <xdr:rowOff>100330</xdr:rowOff>
    </xdr:to>
    <xdr:sp macro="" textlink="">
      <xdr:nvSpPr>
        <xdr:cNvPr id="92" name="楕円 91"/>
        <xdr:cNvSpPr/>
      </xdr:nvSpPr>
      <xdr:spPr>
        <a:xfrm>
          <a:off x="3746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32385</xdr:rowOff>
    </xdr:from>
    <xdr:to>
      <xdr:col>24</xdr:col>
      <xdr:colOff>63500</xdr:colOff>
      <xdr:row>59</xdr:row>
      <xdr:rowOff>49530</xdr:rowOff>
    </xdr:to>
    <xdr:cxnSp macro="">
      <xdr:nvCxnSpPr>
        <xdr:cNvPr id="93" name="直線コネクタ 92"/>
        <xdr:cNvCxnSpPr/>
      </xdr:nvCxnSpPr>
      <xdr:spPr>
        <a:xfrm flipV="1">
          <a:off x="3797300" y="1014793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93980</xdr:rowOff>
    </xdr:from>
    <xdr:to>
      <xdr:col>15</xdr:col>
      <xdr:colOff>101600</xdr:colOff>
      <xdr:row>59</xdr:row>
      <xdr:rowOff>24130</xdr:rowOff>
    </xdr:to>
    <xdr:sp macro="" textlink="">
      <xdr:nvSpPr>
        <xdr:cNvPr id="94" name="楕円 93"/>
        <xdr:cNvSpPr/>
      </xdr:nvSpPr>
      <xdr:spPr>
        <a:xfrm>
          <a:off x="2857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144780</xdr:rowOff>
    </xdr:from>
    <xdr:to>
      <xdr:col>19</xdr:col>
      <xdr:colOff>177800</xdr:colOff>
      <xdr:row>59</xdr:row>
      <xdr:rowOff>49530</xdr:rowOff>
    </xdr:to>
    <xdr:cxnSp macro="">
      <xdr:nvCxnSpPr>
        <xdr:cNvPr id="95" name="直線コネクタ 94"/>
        <xdr:cNvCxnSpPr/>
      </xdr:nvCxnSpPr>
      <xdr:spPr>
        <a:xfrm>
          <a:off x="2908300" y="100888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116857</xdr:rowOff>
    </xdr:from>
    <xdr:ext cx="405111" cy="259045"/>
    <xdr:sp macro="" textlink="">
      <xdr:nvSpPr>
        <xdr:cNvPr id="96" name="n_1mainValue【体育館・プール】&#10;有形固定資産減価償却率"/>
        <xdr:cNvSpPr txBox="1"/>
      </xdr:nvSpPr>
      <xdr:spPr>
        <a:xfrm>
          <a:off x="35820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40657</xdr:rowOff>
    </xdr:from>
    <xdr:ext cx="405111" cy="259045"/>
    <xdr:sp macro="" textlink="">
      <xdr:nvSpPr>
        <xdr:cNvPr id="97" name="n_2mainValue【体育館・プール】&#10;有形固定資産減価償却率"/>
        <xdr:cNvSpPr txBox="1"/>
      </xdr:nvSpPr>
      <xdr:spPr>
        <a:xfrm>
          <a:off x="27057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8" name="直線コネクタ 10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9" name="テキスト ボックス 10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0" name="直線コネクタ 10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1" name="テキスト ボックス 11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2" name="直線コネクタ 11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3" name="テキスト ボックス 11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4" name="直線コネクタ 11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5" name="テキスト ボックス 11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6" name="直線コネクタ 11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7" name="テキスト ボックス 11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8" name="直線コネクタ 11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9" name="テキスト ボックス 11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1" name="テキスト ボックス 12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35378</xdr:rowOff>
    </xdr:from>
    <xdr:to>
      <xdr:col>54</xdr:col>
      <xdr:colOff>189865</xdr:colOff>
      <xdr:row>64</xdr:row>
      <xdr:rowOff>59872</xdr:rowOff>
    </xdr:to>
    <xdr:cxnSp macro="">
      <xdr:nvCxnSpPr>
        <xdr:cNvPr id="123" name="直線コネクタ 122"/>
        <xdr:cNvCxnSpPr/>
      </xdr:nvCxnSpPr>
      <xdr:spPr>
        <a:xfrm flipV="1">
          <a:off x="10476865" y="94651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63699</xdr:rowOff>
    </xdr:from>
    <xdr:ext cx="469744" cy="259045"/>
    <xdr:sp macro="" textlink="">
      <xdr:nvSpPr>
        <xdr:cNvPr id="124" name="【体育館・プール】&#10;一人当たり面積最小値テキスト"/>
        <xdr:cNvSpPr txBox="1"/>
      </xdr:nvSpPr>
      <xdr:spPr>
        <a:xfrm>
          <a:off x="10515600" y="1103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59872</xdr:rowOff>
    </xdr:from>
    <xdr:to>
      <xdr:col>55</xdr:col>
      <xdr:colOff>88900</xdr:colOff>
      <xdr:row>64</xdr:row>
      <xdr:rowOff>59872</xdr:rowOff>
    </xdr:to>
    <xdr:cxnSp macro="">
      <xdr:nvCxnSpPr>
        <xdr:cNvPr id="125" name="直線コネクタ 124"/>
        <xdr:cNvCxnSpPr/>
      </xdr:nvCxnSpPr>
      <xdr:spPr>
        <a:xfrm>
          <a:off x="10388600" y="11032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153505</xdr:rowOff>
    </xdr:from>
    <xdr:ext cx="469744" cy="259045"/>
    <xdr:sp macro="" textlink="">
      <xdr:nvSpPr>
        <xdr:cNvPr id="126" name="【体育館・プール】&#10;一人当たり面積最大値テキスト"/>
        <xdr:cNvSpPr txBox="1"/>
      </xdr:nvSpPr>
      <xdr:spPr>
        <a:xfrm>
          <a:off x="105156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35378</xdr:rowOff>
    </xdr:from>
    <xdr:to>
      <xdr:col>55</xdr:col>
      <xdr:colOff>88900</xdr:colOff>
      <xdr:row>55</xdr:row>
      <xdr:rowOff>35378</xdr:rowOff>
    </xdr:to>
    <xdr:cxnSp macro="">
      <xdr:nvCxnSpPr>
        <xdr:cNvPr id="127" name="直線コネクタ 126"/>
        <xdr:cNvCxnSpPr/>
      </xdr:nvCxnSpPr>
      <xdr:spPr>
        <a:xfrm>
          <a:off x="10388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29771</xdr:rowOff>
    </xdr:from>
    <xdr:ext cx="469744" cy="259045"/>
    <xdr:sp macro="" textlink="">
      <xdr:nvSpPr>
        <xdr:cNvPr id="128" name="【体育館・プール】&#10;一人当たり面積平均値テキスト"/>
        <xdr:cNvSpPr txBox="1"/>
      </xdr:nvSpPr>
      <xdr:spPr>
        <a:xfrm>
          <a:off x="10515600" y="10488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6894</xdr:rowOff>
    </xdr:from>
    <xdr:to>
      <xdr:col>55</xdr:col>
      <xdr:colOff>50800</xdr:colOff>
      <xdr:row>62</xdr:row>
      <xdr:rowOff>108494</xdr:rowOff>
    </xdr:to>
    <xdr:sp macro="" textlink="">
      <xdr:nvSpPr>
        <xdr:cNvPr id="129" name="フローチャート: 判断 128"/>
        <xdr:cNvSpPr/>
      </xdr:nvSpPr>
      <xdr:spPr>
        <a:xfrm>
          <a:off x="10426700" y="1063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159838</xdr:rowOff>
    </xdr:from>
    <xdr:to>
      <xdr:col>50</xdr:col>
      <xdr:colOff>165100</xdr:colOff>
      <xdr:row>62</xdr:row>
      <xdr:rowOff>89988</xdr:rowOff>
    </xdr:to>
    <xdr:sp macro="" textlink="">
      <xdr:nvSpPr>
        <xdr:cNvPr id="130" name="フローチャート: 判断 129"/>
        <xdr:cNvSpPr/>
      </xdr:nvSpPr>
      <xdr:spPr>
        <a:xfrm>
          <a:off x="9588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106515</xdr:rowOff>
    </xdr:from>
    <xdr:ext cx="469744" cy="259045"/>
    <xdr:sp macro="" textlink="">
      <xdr:nvSpPr>
        <xdr:cNvPr id="131" name="n_1aveValue【体育館・プール】&#10;一人当たり面積"/>
        <xdr:cNvSpPr txBox="1"/>
      </xdr:nvSpPr>
      <xdr:spPr>
        <a:xfrm>
          <a:off x="93917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159838</xdr:rowOff>
    </xdr:from>
    <xdr:to>
      <xdr:col>46</xdr:col>
      <xdr:colOff>38100</xdr:colOff>
      <xdr:row>62</xdr:row>
      <xdr:rowOff>89988</xdr:rowOff>
    </xdr:to>
    <xdr:sp macro="" textlink="">
      <xdr:nvSpPr>
        <xdr:cNvPr id="132" name="フローチャート: 判断 131"/>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106515</xdr:rowOff>
    </xdr:from>
    <xdr:ext cx="469744" cy="259045"/>
    <xdr:sp macro="" textlink="">
      <xdr:nvSpPr>
        <xdr:cNvPr id="133" name="n_2aveValue【体育館・プール】&#10;一人当たり面積"/>
        <xdr:cNvSpPr txBox="1"/>
      </xdr:nvSpPr>
      <xdr:spPr>
        <a:xfrm>
          <a:off x="85154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34109</xdr:rowOff>
    </xdr:from>
    <xdr:to>
      <xdr:col>41</xdr:col>
      <xdr:colOff>101600</xdr:colOff>
      <xdr:row>62</xdr:row>
      <xdr:rowOff>135709</xdr:rowOff>
    </xdr:to>
    <xdr:sp macro="" textlink="">
      <xdr:nvSpPr>
        <xdr:cNvPr id="134" name="フローチャート: 判断 133"/>
        <xdr:cNvSpPr/>
      </xdr:nvSpPr>
      <xdr:spPr>
        <a:xfrm>
          <a:off x="7810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152236</xdr:rowOff>
    </xdr:from>
    <xdr:ext cx="469744" cy="259045"/>
    <xdr:sp macro="" textlink="">
      <xdr:nvSpPr>
        <xdr:cNvPr id="135" name="n_3aveValue【体育館・プール】&#10;一人当たり面積"/>
        <xdr:cNvSpPr txBox="1"/>
      </xdr:nvSpPr>
      <xdr:spPr>
        <a:xfrm>
          <a:off x="7626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6" name="テキスト ボックス 1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67310</xdr:rowOff>
    </xdr:from>
    <xdr:to>
      <xdr:col>55</xdr:col>
      <xdr:colOff>50800</xdr:colOff>
      <xdr:row>63</xdr:row>
      <xdr:rowOff>168910</xdr:rowOff>
    </xdr:to>
    <xdr:sp macro="" textlink="">
      <xdr:nvSpPr>
        <xdr:cNvPr id="141" name="楕円 140"/>
        <xdr:cNvSpPr/>
      </xdr:nvSpPr>
      <xdr:spPr>
        <a:xfrm>
          <a:off x="104267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153687</xdr:rowOff>
    </xdr:from>
    <xdr:ext cx="469744" cy="259045"/>
    <xdr:sp macro="" textlink="">
      <xdr:nvSpPr>
        <xdr:cNvPr id="142" name="【体育館・プール】&#10;一人当たり面積該当値テキスト"/>
        <xdr:cNvSpPr txBox="1"/>
      </xdr:nvSpPr>
      <xdr:spPr>
        <a:xfrm>
          <a:off x="10515600" y="1078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68399</xdr:rowOff>
    </xdr:from>
    <xdr:to>
      <xdr:col>50</xdr:col>
      <xdr:colOff>165100</xdr:colOff>
      <xdr:row>63</xdr:row>
      <xdr:rowOff>169999</xdr:rowOff>
    </xdr:to>
    <xdr:sp macro="" textlink="">
      <xdr:nvSpPr>
        <xdr:cNvPr id="143" name="楕円 142"/>
        <xdr:cNvSpPr/>
      </xdr:nvSpPr>
      <xdr:spPr>
        <a:xfrm>
          <a:off x="9588500" y="1086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118110</xdr:rowOff>
    </xdr:from>
    <xdr:to>
      <xdr:col>55</xdr:col>
      <xdr:colOff>0</xdr:colOff>
      <xdr:row>63</xdr:row>
      <xdr:rowOff>119199</xdr:rowOff>
    </xdr:to>
    <xdr:cxnSp macro="">
      <xdr:nvCxnSpPr>
        <xdr:cNvPr id="144" name="直線コネクタ 143"/>
        <xdr:cNvCxnSpPr/>
      </xdr:nvCxnSpPr>
      <xdr:spPr>
        <a:xfrm flipV="1">
          <a:off x="9639300" y="10919460"/>
          <a:ext cx="8382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69487</xdr:rowOff>
    </xdr:from>
    <xdr:to>
      <xdr:col>46</xdr:col>
      <xdr:colOff>38100</xdr:colOff>
      <xdr:row>63</xdr:row>
      <xdr:rowOff>171087</xdr:rowOff>
    </xdr:to>
    <xdr:sp macro="" textlink="">
      <xdr:nvSpPr>
        <xdr:cNvPr id="145" name="楕円 144"/>
        <xdr:cNvSpPr/>
      </xdr:nvSpPr>
      <xdr:spPr>
        <a:xfrm>
          <a:off x="8699500" y="1087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119199</xdr:rowOff>
    </xdr:from>
    <xdr:to>
      <xdr:col>50</xdr:col>
      <xdr:colOff>114300</xdr:colOff>
      <xdr:row>63</xdr:row>
      <xdr:rowOff>120287</xdr:rowOff>
    </xdr:to>
    <xdr:cxnSp macro="">
      <xdr:nvCxnSpPr>
        <xdr:cNvPr id="146" name="直線コネクタ 145"/>
        <xdr:cNvCxnSpPr/>
      </xdr:nvCxnSpPr>
      <xdr:spPr>
        <a:xfrm flipV="1">
          <a:off x="8750300" y="10920549"/>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161126</xdr:rowOff>
    </xdr:from>
    <xdr:ext cx="469744" cy="259045"/>
    <xdr:sp macro="" textlink="">
      <xdr:nvSpPr>
        <xdr:cNvPr id="147" name="n_1mainValue【体育館・プール】&#10;一人当たり面積"/>
        <xdr:cNvSpPr txBox="1"/>
      </xdr:nvSpPr>
      <xdr:spPr>
        <a:xfrm>
          <a:off x="9391727" y="1096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162214</xdr:rowOff>
    </xdr:from>
    <xdr:ext cx="469744" cy="259045"/>
    <xdr:sp macro="" textlink="">
      <xdr:nvSpPr>
        <xdr:cNvPr id="148" name="n_2mainValue【体育館・プール】&#10;一人当たり面積"/>
        <xdr:cNvSpPr txBox="1"/>
      </xdr:nvSpPr>
      <xdr:spPr>
        <a:xfrm>
          <a:off x="8515427" y="1096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7" name="テキスト ボックス 15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8" name="直線コネクタ 15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159" name="直線コネクタ 15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160" name="テキスト ボックス 159"/>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1" name="直線コネクタ 16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2" name="テキスト ボックス 16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3" name="直線コネクタ 16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4" name="テキスト ボックス 16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5" name="直線コネクタ 16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6" name="テキスト ボックス 16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7" name="直線コネクタ 16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8" name="テキスト ボックス 16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9" name="直線コネクタ 1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0" name="テキスト ボックス 16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44450</xdr:rowOff>
    </xdr:from>
    <xdr:to>
      <xdr:col>24</xdr:col>
      <xdr:colOff>62865</xdr:colOff>
      <xdr:row>85</xdr:row>
      <xdr:rowOff>154939</xdr:rowOff>
    </xdr:to>
    <xdr:cxnSp macro="">
      <xdr:nvCxnSpPr>
        <xdr:cNvPr id="172" name="直線コネクタ 171"/>
        <xdr:cNvCxnSpPr/>
      </xdr:nvCxnSpPr>
      <xdr:spPr>
        <a:xfrm flipV="1">
          <a:off x="4634865" y="13589000"/>
          <a:ext cx="0" cy="1139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158766</xdr:rowOff>
    </xdr:from>
    <xdr:ext cx="405111" cy="259045"/>
    <xdr:sp macro="" textlink="">
      <xdr:nvSpPr>
        <xdr:cNvPr id="173" name="【福祉施設】&#10;有形固定資産減価償却率最小値テキスト"/>
        <xdr:cNvSpPr txBox="1"/>
      </xdr:nvSpPr>
      <xdr:spPr>
        <a:xfrm>
          <a:off x="4673600" y="14732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154939</xdr:rowOff>
    </xdr:from>
    <xdr:to>
      <xdr:col>24</xdr:col>
      <xdr:colOff>152400</xdr:colOff>
      <xdr:row>85</xdr:row>
      <xdr:rowOff>154939</xdr:rowOff>
    </xdr:to>
    <xdr:cxnSp macro="">
      <xdr:nvCxnSpPr>
        <xdr:cNvPr id="174" name="直線コネクタ 173"/>
        <xdr:cNvCxnSpPr/>
      </xdr:nvCxnSpPr>
      <xdr:spPr>
        <a:xfrm>
          <a:off x="4546600" y="1472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162577</xdr:rowOff>
    </xdr:from>
    <xdr:ext cx="469744" cy="259045"/>
    <xdr:sp macro="" textlink="">
      <xdr:nvSpPr>
        <xdr:cNvPr id="175" name="【福祉施設】&#10;有形固定資産減価償却率最大値テキスト"/>
        <xdr:cNvSpPr txBox="1"/>
      </xdr:nvSpPr>
      <xdr:spPr>
        <a:xfrm>
          <a:off x="4673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78757</xdr:rowOff>
    </xdr:from>
    <xdr:ext cx="405111" cy="259045"/>
    <xdr:sp macro="" textlink="">
      <xdr:nvSpPr>
        <xdr:cNvPr id="177" name="【福祉施設】&#10;有形固定資産減価償却率平均値テキスト"/>
        <xdr:cNvSpPr txBox="1"/>
      </xdr:nvSpPr>
      <xdr:spPr>
        <a:xfrm>
          <a:off x="4673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178" name="フローチャート: 判断 177"/>
        <xdr:cNvSpPr/>
      </xdr:nvSpPr>
      <xdr:spPr>
        <a:xfrm>
          <a:off x="4584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91439</xdr:rowOff>
    </xdr:from>
    <xdr:to>
      <xdr:col>20</xdr:col>
      <xdr:colOff>38100</xdr:colOff>
      <xdr:row>83</xdr:row>
      <xdr:rowOff>21589</xdr:rowOff>
    </xdr:to>
    <xdr:sp macro="" textlink="">
      <xdr:nvSpPr>
        <xdr:cNvPr id="179" name="フローチャート: 判断 178"/>
        <xdr:cNvSpPr/>
      </xdr:nvSpPr>
      <xdr:spPr>
        <a:xfrm>
          <a:off x="3746500" y="1415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38116</xdr:rowOff>
    </xdr:from>
    <xdr:ext cx="405111" cy="259045"/>
    <xdr:sp macro="" textlink="">
      <xdr:nvSpPr>
        <xdr:cNvPr id="180" name="n_1aveValue【福祉施設】&#10;有形固定資産減価償却率"/>
        <xdr:cNvSpPr txBox="1"/>
      </xdr:nvSpPr>
      <xdr:spPr>
        <a:xfrm>
          <a:off x="3582044" y="13925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115570</xdr:rowOff>
    </xdr:from>
    <xdr:to>
      <xdr:col>15</xdr:col>
      <xdr:colOff>101600</xdr:colOff>
      <xdr:row>83</xdr:row>
      <xdr:rowOff>45720</xdr:rowOff>
    </xdr:to>
    <xdr:sp macro="" textlink="">
      <xdr:nvSpPr>
        <xdr:cNvPr id="181" name="フローチャート: 判断 180"/>
        <xdr:cNvSpPr/>
      </xdr:nvSpPr>
      <xdr:spPr>
        <a:xfrm>
          <a:off x="2857500" y="1417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62247</xdr:rowOff>
    </xdr:from>
    <xdr:ext cx="405111" cy="259045"/>
    <xdr:sp macro="" textlink="">
      <xdr:nvSpPr>
        <xdr:cNvPr id="182" name="n_2aveValue【福祉施設】&#10;有形固定資産減価償却率"/>
        <xdr:cNvSpPr txBox="1"/>
      </xdr:nvSpPr>
      <xdr:spPr>
        <a:xfrm>
          <a:off x="2705744" y="13949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86361</xdr:rowOff>
    </xdr:from>
    <xdr:to>
      <xdr:col>10</xdr:col>
      <xdr:colOff>165100</xdr:colOff>
      <xdr:row>83</xdr:row>
      <xdr:rowOff>16511</xdr:rowOff>
    </xdr:to>
    <xdr:sp macro="" textlink="">
      <xdr:nvSpPr>
        <xdr:cNvPr id="183" name="フローチャート: 判断 182"/>
        <xdr:cNvSpPr/>
      </xdr:nvSpPr>
      <xdr:spPr>
        <a:xfrm>
          <a:off x="19685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33038</xdr:rowOff>
    </xdr:from>
    <xdr:ext cx="405111" cy="259045"/>
    <xdr:sp macro="" textlink="">
      <xdr:nvSpPr>
        <xdr:cNvPr id="184" name="n_3aveValue【福祉施設】&#10;有形固定資産減価償却率"/>
        <xdr:cNvSpPr txBox="1"/>
      </xdr:nvSpPr>
      <xdr:spPr>
        <a:xfrm>
          <a:off x="1816744"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5" name="テキスト ボックス 18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6" name="テキスト ボックス 18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7" name="テキスト ボックス 18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8" name="テキスト ボックス 18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9" name="テキスト ボックス 18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104139</xdr:rowOff>
    </xdr:from>
    <xdr:to>
      <xdr:col>24</xdr:col>
      <xdr:colOff>114300</xdr:colOff>
      <xdr:row>86</xdr:row>
      <xdr:rowOff>34289</xdr:rowOff>
    </xdr:to>
    <xdr:sp macro="" textlink="">
      <xdr:nvSpPr>
        <xdr:cNvPr id="190" name="楕円 189"/>
        <xdr:cNvSpPr/>
      </xdr:nvSpPr>
      <xdr:spPr>
        <a:xfrm>
          <a:off x="4584700" y="1467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19066</xdr:rowOff>
    </xdr:from>
    <xdr:ext cx="405111" cy="259045"/>
    <xdr:sp macro="" textlink="">
      <xdr:nvSpPr>
        <xdr:cNvPr id="191" name="【福祉施設】&#10;有形固定資産減価償却率該当値テキスト"/>
        <xdr:cNvSpPr txBox="1"/>
      </xdr:nvSpPr>
      <xdr:spPr>
        <a:xfrm>
          <a:off x="4673600"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168911</xdr:rowOff>
    </xdr:from>
    <xdr:to>
      <xdr:col>20</xdr:col>
      <xdr:colOff>38100</xdr:colOff>
      <xdr:row>86</xdr:row>
      <xdr:rowOff>99061</xdr:rowOff>
    </xdr:to>
    <xdr:sp macro="" textlink="">
      <xdr:nvSpPr>
        <xdr:cNvPr id="192" name="楕円 191"/>
        <xdr:cNvSpPr/>
      </xdr:nvSpPr>
      <xdr:spPr>
        <a:xfrm>
          <a:off x="3746500" y="1474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154939</xdr:rowOff>
    </xdr:from>
    <xdr:to>
      <xdr:col>24</xdr:col>
      <xdr:colOff>63500</xdr:colOff>
      <xdr:row>86</xdr:row>
      <xdr:rowOff>48261</xdr:rowOff>
    </xdr:to>
    <xdr:cxnSp macro="">
      <xdr:nvCxnSpPr>
        <xdr:cNvPr id="193" name="直線コネクタ 192"/>
        <xdr:cNvCxnSpPr/>
      </xdr:nvCxnSpPr>
      <xdr:spPr>
        <a:xfrm flipV="1">
          <a:off x="3797300" y="14728189"/>
          <a:ext cx="8382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63500</xdr:rowOff>
    </xdr:from>
    <xdr:to>
      <xdr:col>15</xdr:col>
      <xdr:colOff>101600</xdr:colOff>
      <xdr:row>86</xdr:row>
      <xdr:rowOff>165100</xdr:rowOff>
    </xdr:to>
    <xdr:sp macro="" textlink="">
      <xdr:nvSpPr>
        <xdr:cNvPr id="194" name="楕円 193"/>
        <xdr:cNvSpPr/>
      </xdr:nvSpPr>
      <xdr:spPr>
        <a:xfrm>
          <a:off x="2857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48261</xdr:rowOff>
    </xdr:from>
    <xdr:to>
      <xdr:col>19</xdr:col>
      <xdr:colOff>177800</xdr:colOff>
      <xdr:row>86</xdr:row>
      <xdr:rowOff>114300</xdr:rowOff>
    </xdr:to>
    <xdr:cxnSp macro="">
      <xdr:nvCxnSpPr>
        <xdr:cNvPr id="195" name="直線コネクタ 194"/>
        <xdr:cNvCxnSpPr/>
      </xdr:nvCxnSpPr>
      <xdr:spPr>
        <a:xfrm flipV="1">
          <a:off x="2908300" y="14792961"/>
          <a:ext cx="889000" cy="6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124461</xdr:rowOff>
    </xdr:from>
    <xdr:to>
      <xdr:col>10</xdr:col>
      <xdr:colOff>165100</xdr:colOff>
      <xdr:row>83</xdr:row>
      <xdr:rowOff>54611</xdr:rowOff>
    </xdr:to>
    <xdr:sp macro="" textlink="">
      <xdr:nvSpPr>
        <xdr:cNvPr id="196" name="楕円 195"/>
        <xdr:cNvSpPr/>
      </xdr:nvSpPr>
      <xdr:spPr>
        <a:xfrm>
          <a:off x="1968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3811</xdr:rowOff>
    </xdr:from>
    <xdr:to>
      <xdr:col>15</xdr:col>
      <xdr:colOff>50800</xdr:colOff>
      <xdr:row>86</xdr:row>
      <xdr:rowOff>114300</xdr:rowOff>
    </xdr:to>
    <xdr:cxnSp macro="">
      <xdr:nvCxnSpPr>
        <xdr:cNvPr id="197" name="直線コネクタ 196"/>
        <xdr:cNvCxnSpPr/>
      </xdr:nvCxnSpPr>
      <xdr:spPr>
        <a:xfrm>
          <a:off x="2019300" y="14234161"/>
          <a:ext cx="889000" cy="62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86</xdr:row>
      <xdr:rowOff>90188</xdr:rowOff>
    </xdr:from>
    <xdr:ext cx="340478" cy="259045"/>
    <xdr:sp macro="" textlink="">
      <xdr:nvSpPr>
        <xdr:cNvPr id="198" name="n_1mainValue【福祉施設】&#10;有形固定資産減価償却率"/>
        <xdr:cNvSpPr txBox="1"/>
      </xdr:nvSpPr>
      <xdr:spPr>
        <a:xfrm>
          <a:off x="3614361" y="148348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86</xdr:row>
      <xdr:rowOff>156227</xdr:rowOff>
    </xdr:from>
    <xdr:ext cx="340478" cy="259045"/>
    <xdr:sp macro="" textlink="">
      <xdr:nvSpPr>
        <xdr:cNvPr id="199" name="n_2mainValue【福祉施設】&#10;有形固定資産減価償却率"/>
        <xdr:cNvSpPr txBox="1"/>
      </xdr:nvSpPr>
      <xdr:spPr>
        <a:xfrm>
          <a:off x="2738061" y="1490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45738</xdr:rowOff>
    </xdr:from>
    <xdr:ext cx="405111" cy="259045"/>
    <xdr:sp macro="" textlink="">
      <xdr:nvSpPr>
        <xdr:cNvPr id="200" name="n_3mainValue【福祉施設】&#10;有形固定資産減価償却率"/>
        <xdr:cNvSpPr txBox="1"/>
      </xdr:nvSpPr>
      <xdr:spPr>
        <a:xfrm>
          <a:off x="1816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1" name="正方形/長方形 20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2" name="正方形/長方形 20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3" name="正方形/長方形 20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4" name="正方形/長方形 20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5" name="正方形/長方形 20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6" name="正方形/長方形 20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7" name="正方形/長方形 20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8" name="正方形/長方形 20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9" name="テキスト ボックス 20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0" name="直線コネクタ 20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1" name="直線コネクタ 21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2" name="テキスト ボックス 21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3" name="直線コネクタ 21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4" name="テキスト ボックス 21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5" name="直線コネクタ 21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6" name="テキスト ボックス 21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7" name="直線コネクタ 21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8" name="テキスト ボックス 21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9" name="直線コネクタ 21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20" name="テキスト ボックス 21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1" name="直線コネクタ 22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2" name="テキスト ボックス 22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93345</xdr:rowOff>
    </xdr:from>
    <xdr:to>
      <xdr:col>54</xdr:col>
      <xdr:colOff>189865</xdr:colOff>
      <xdr:row>86</xdr:row>
      <xdr:rowOff>76200</xdr:rowOff>
    </xdr:to>
    <xdr:cxnSp macro="">
      <xdr:nvCxnSpPr>
        <xdr:cNvPr id="224" name="直線コネクタ 223"/>
        <xdr:cNvCxnSpPr/>
      </xdr:nvCxnSpPr>
      <xdr:spPr>
        <a:xfrm flipV="1">
          <a:off x="10476865" y="13466445"/>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225" name="【福祉施設】&#10;一人当たり面積最小値テキスト"/>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226" name="直線コネクタ 225"/>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40022</xdr:rowOff>
    </xdr:from>
    <xdr:ext cx="469744" cy="259045"/>
    <xdr:sp macro="" textlink="">
      <xdr:nvSpPr>
        <xdr:cNvPr id="227" name="【福祉施設】&#10;一人当たり面積最大値テキスト"/>
        <xdr:cNvSpPr txBox="1"/>
      </xdr:nvSpPr>
      <xdr:spPr>
        <a:xfrm>
          <a:off x="10515600" y="1324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93345</xdr:rowOff>
    </xdr:from>
    <xdr:to>
      <xdr:col>55</xdr:col>
      <xdr:colOff>88900</xdr:colOff>
      <xdr:row>78</xdr:row>
      <xdr:rowOff>93345</xdr:rowOff>
    </xdr:to>
    <xdr:cxnSp macro="">
      <xdr:nvCxnSpPr>
        <xdr:cNvPr id="228" name="直線コネクタ 227"/>
        <xdr:cNvCxnSpPr/>
      </xdr:nvCxnSpPr>
      <xdr:spPr>
        <a:xfrm>
          <a:off x="10388600" y="1346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158766</xdr:rowOff>
    </xdr:from>
    <xdr:ext cx="469744" cy="259045"/>
    <xdr:sp macro="" textlink="">
      <xdr:nvSpPr>
        <xdr:cNvPr id="229" name="【福祉施設】&#10;一人当たり面積平均値テキスト"/>
        <xdr:cNvSpPr txBox="1"/>
      </xdr:nvSpPr>
      <xdr:spPr>
        <a:xfrm>
          <a:off x="10515600" y="1421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230" name="フローチャート: 判断 229"/>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118745</xdr:rowOff>
    </xdr:from>
    <xdr:to>
      <xdr:col>50</xdr:col>
      <xdr:colOff>165100</xdr:colOff>
      <xdr:row>84</xdr:row>
      <xdr:rowOff>48895</xdr:rowOff>
    </xdr:to>
    <xdr:sp macro="" textlink="">
      <xdr:nvSpPr>
        <xdr:cNvPr id="231" name="フローチャート: 判断 230"/>
        <xdr:cNvSpPr/>
      </xdr:nvSpPr>
      <xdr:spPr>
        <a:xfrm>
          <a:off x="9588500" y="1434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65422</xdr:rowOff>
    </xdr:from>
    <xdr:ext cx="469744" cy="259045"/>
    <xdr:sp macro="" textlink="">
      <xdr:nvSpPr>
        <xdr:cNvPr id="232" name="n_1aveValue【福祉施設】&#10;一人当たり面積"/>
        <xdr:cNvSpPr txBox="1"/>
      </xdr:nvSpPr>
      <xdr:spPr>
        <a:xfrm>
          <a:off x="9391727"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158750</xdr:rowOff>
    </xdr:from>
    <xdr:to>
      <xdr:col>46</xdr:col>
      <xdr:colOff>38100</xdr:colOff>
      <xdr:row>83</xdr:row>
      <xdr:rowOff>88900</xdr:rowOff>
    </xdr:to>
    <xdr:sp macro="" textlink="">
      <xdr:nvSpPr>
        <xdr:cNvPr id="233" name="フローチャート: 判断 232"/>
        <xdr:cNvSpPr/>
      </xdr:nvSpPr>
      <xdr:spPr>
        <a:xfrm>
          <a:off x="869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105427</xdr:rowOff>
    </xdr:from>
    <xdr:ext cx="469744" cy="259045"/>
    <xdr:sp macro="" textlink="">
      <xdr:nvSpPr>
        <xdr:cNvPr id="234" name="n_2aveValue【福祉施設】&#10;一人当たり面積"/>
        <xdr:cNvSpPr txBox="1"/>
      </xdr:nvSpPr>
      <xdr:spPr>
        <a:xfrm>
          <a:off x="8515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19686</xdr:rowOff>
    </xdr:from>
    <xdr:to>
      <xdr:col>41</xdr:col>
      <xdr:colOff>101600</xdr:colOff>
      <xdr:row>84</xdr:row>
      <xdr:rowOff>121286</xdr:rowOff>
    </xdr:to>
    <xdr:sp macro="" textlink="">
      <xdr:nvSpPr>
        <xdr:cNvPr id="235" name="フローチャート: 判断 234"/>
        <xdr:cNvSpPr/>
      </xdr:nvSpPr>
      <xdr:spPr>
        <a:xfrm>
          <a:off x="7810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82</xdr:row>
      <xdr:rowOff>137813</xdr:rowOff>
    </xdr:from>
    <xdr:ext cx="469744" cy="259045"/>
    <xdr:sp macro="" textlink="">
      <xdr:nvSpPr>
        <xdr:cNvPr id="236" name="n_3aveValue【福祉施設】&#10;一人当たり面積"/>
        <xdr:cNvSpPr txBox="1"/>
      </xdr:nvSpPr>
      <xdr:spPr>
        <a:xfrm>
          <a:off x="7626427" y="141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7" name="テキスト ボックス 2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8" name="テキスト ボックス 2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9" name="テキスト ボックス 2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0" name="テキスト ボックス 2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1" name="テキスト ボックス 2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636</xdr:rowOff>
    </xdr:from>
    <xdr:to>
      <xdr:col>55</xdr:col>
      <xdr:colOff>50800</xdr:colOff>
      <xdr:row>86</xdr:row>
      <xdr:rowOff>102236</xdr:rowOff>
    </xdr:to>
    <xdr:sp macro="" textlink="">
      <xdr:nvSpPr>
        <xdr:cNvPr id="242" name="楕円 241"/>
        <xdr:cNvSpPr/>
      </xdr:nvSpPr>
      <xdr:spPr>
        <a:xfrm>
          <a:off x="10426700" y="1474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87013</xdr:rowOff>
    </xdr:from>
    <xdr:ext cx="469744" cy="259045"/>
    <xdr:sp macro="" textlink="">
      <xdr:nvSpPr>
        <xdr:cNvPr id="243" name="【福祉施設】&#10;一人当たり面積該当値テキスト"/>
        <xdr:cNvSpPr txBox="1"/>
      </xdr:nvSpPr>
      <xdr:spPr>
        <a:xfrm>
          <a:off x="10515600" y="1466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2539</xdr:rowOff>
    </xdr:from>
    <xdr:to>
      <xdr:col>50</xdr:col>
      <xdr:colOff>165100</xdr:colOff>
      <xdr:row>86</xdr:row>
      <xdr:rowOff>104139</xdr:rowOff>
    </xdr:to>
    <xdr:sp macro="" textlink="">
      <xdr:nvSpPr>
        <xdr:cNvPr id="244" name="楕円 243"/>
        <xdr:cNvSpPr/>
      </xdr:nvSpPr>
      <xdr:spPr>
        <a:xfrm>
          <a:off x="9588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51436</xdr:rowOff>
    </xdr:from>
    <xdr:to>
      <xdr:col>55</xdr:col>
      <xdr:colOff>0</xdr:colOff>
      <xdr:row>86</xdr:row>
      <xdr:rowOff>53339</xdr:rowOff>
    </xdr:to>
    <xdr:cxnSp macro="">
      <xdr:nvCxnSpPr>
        <xdr:cNvPr id="245" name="直線コネクタ 244"/>
        <xdr:cNvCxnSpPr/>
      </xdr:nvCxnSpPr>
      <xdr:spPr>
        <a:xfrm flipV="1">
          <a:off x="9639300" y="14796136"/>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2539</xdr:rowOff>
    </xdr:from>
    <xdr:to>
      <xdr:col>46</xdr:col>
      <xdr:colOff>38100</xdr:colOff>
      <xdr:row>86</xdr:row>
      <xdr:rowOff>104139</xdr:rowOff>
    </xdr:to>
    <xdr:sp macro="" textlink="">
      <xdr:nvSpPr>
        <xdr:cNvPr id="246" name="楕円 245"/>
        <xdr:cNvSpPr/>
      </xdr:nvSpPr>
      <xdr:spPr>
        <a:xfrm>
          <a:off x="8699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53339</xdr:rowOff>
    </xdr:from>
    <xdr:to>
      <xdr:col>50</xdr:col>
      <xdr:colOff>114300</xdr:colOff>
      <xdr:row>86</xdr:row>
      <xdr:rowOff>53339</xdr:rowOff>
    </xdr:to>
    <xdr:cxnSp macro="">
      <xdr:nvCxnSpPr>
        <xdr:cNvPr id="247" name="直線コネクタ 246"/>
        <xdr:cNvCxnSpPr/>
      </xdr:nvCxnSpPr>
      <xdr:spPr>
        <a:xfrm>
          <a:off x="8750300" y="14798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84455</xdr:rowOff>
    </xdr:from>
    <xdr:to>
      <xdr:col>41</xdr:col>
      <xdr:colOff>101600</xdr:colOff>
      <xdr:row>85</xdr:row>
      <xdr:rowOff>14605</xdr:rowOff>
    </xdr:to>
    <xdr:sp macro="" textlink="">
      <xdr:nvSpPr>
        <xdr:cNvPr id="248" name="楕円 247"/>
        <xdr:cNvSpPr/>
      </xdr:nvSpPr>
      <xdr:spPr>
        <a:xfrm>
          <a:off x="78105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135255</xdr:rowOff>
    </xdr:from>
    <xdr:to>
      <xdr:col>45</xdr:col>
      <xdr:colOff>177800</xdr:colOff>
      <xdr:row>86</xdr:row>
      <xdr:rowOff>53339</xdr:rowOff>
    </xdr:to>
    <xdr:cxnSp macro="">
      <xdr:nvCxnSpPr>
        <xdr:cNvPr id="249" name="直線コネクタ 248"/>
        <xdr:cNvCxnSpPr/>
      </xdr:nvCxnSpPr>
      <xdr:spPr>
        <a:xfrm>
          <a:off x="7861300" y="14537055"/>
          <a:ext cx="889000" cy="26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95266</xdr:rowOff>
    </xdr:from>
    <xdr:ext cx="469744" cy="259045"/>
    <xdr:sp macro="" textlink="">
      <xdr:nvSpPr>
        <xdr:cNvPr id="250" name="n_1mainValue【福祉施設】&#10;一人当たり面積"/>
        <xdr:cNvSpPr txBox="1"/>
      </xdr:nvSpPr>
      <xdr:spPr>
        <a:xfrm>
          <a:off x="9391727"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95266</xdr:rowOff>
    </xdr:from>
    <xdr:ext cx="469744" cy="259045"/>
    <xdr:sp macro="" textlink="">
      <xdr:nvSpPr>
        <xdr:cNvPr id="251" name="n_2mainValue【福祉施設】&#10;一人当たり面積"/>
        <xdr:cNvSpPr txBox="1"/>
      </xdr:nvSpPr>
      <xdr:spPr>
        <a:xfrm>
          <a:off x="8515427"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5732</xdr:rowOff>
    </xdr:from>
    <xdr:ext cx="469744" cy="259045"/>
    <xdr:sp macro="" textlink="">
      <xdr:nvSpPr>
        <xdr:cNvPr id="252" name="n_3mainValue【福祉施設】&#10;一人当たり面積"/>
        <xdr:cNvSpPr txBox="1"/>
      </xdr:nvSpPr>
      <xdr:spPr>
        <a:xfrm>
          <a:off x="7626427" y="1457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3" name="正方形/長方形 25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4" name="正方形/長方形 25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5" name="正方形/長方形 25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6" name="正方形/長方形 25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7" name="正方形/長方形 25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8" name="正方形/長方形 25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9" name="正方形/長方形 25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0" name="正方形/長方形 25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1" name="正方形/長方形 26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2" name="正方形/長方形 26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3" name="正方形/長方形 26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4" name="正方形/長方形 26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5" name="正方形/長方形 26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6" name="正方形/長方形 26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7" name="正方形/長方形 26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8" name="正方形/長方形 26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9" name="正方形/長方形 26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0" name="正方形/長方形 26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1" name="正方形/長方形 27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2" name="正方形/長方形 27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3" name="正方形/長方形 27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4" name="正方形/長方形 27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5" name="正方形/長方形 27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6" name="正方形/長方形 27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77" name="正方形/長方形 2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8" name="正方形/長方形 2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9" name="正方形/長方形 2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0" name="正方形/長方形 2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81" name="正方形/長方形 2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82" name="正方形/長方形 2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83" name="正方形/長方形 2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84" name="正方形/長方形 28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85" name="正方形/長方形 2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86" name="正方形/長方形 2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87" name="正方形/長方形 2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88" name="正方形/長方形 2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89" name="正方形/長方形 2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90" name="正方形/長方形 2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91" name="正方形/長方形 2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92" name="正方形/長方形 2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93" name="テキスト ボックス 2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94" name="直線コネクタ 2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295" name="テキスト ボックス 29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96" name="直線コネクタ 29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297" name="テキスト ボックス 29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98" name="直線コネクタ 29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99" name="テキスト ボックス 29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00" name="直線コネクタ 29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01" name="テキスト ボックス 30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02" name="直線コネクタ 30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03" name="テキスト ボックス 30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04" name="直線コネクタ 30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05" name="テキスト ボックス 30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06" name="直線コネクタ 3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07" name="テキスト ボックス 30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0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64</xdr:row>
      <xdr:rowOff>104775</xdr:rowOff>
    </xdr:to>
    <xdr:cxnSp macro="">
      <xdr:nvCxnSpPr>
        <xdr:cNvPr id="309" name="直線コネクタ 308"/>
        <xdr:cNvCxnSpPr/>
      </xdr:nvCxnSpPr>
      <xdr:spPr>
        <a:xfrm flipV="1">
          <a:off x="16318864" y="9525000"/>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108602</xdr:rowOff>
    </xdr:from>
    <xdr:ext cx="405111" cy="259045"/>
    <xdr:sp macro="" textlink="">
      <xdr:nvSpPr>
        <xdr:cNvPr id="310" name="【保健センター・保健所】&#10;有形固定資産減価償却率最小値テキスト"/>
        <xdr:cNvSpPr txBox="1"/>
      </xdr:nvSpPr>
      <xdr:spPr>
        <a:xfrm>
          <a:off x="16357600" y="1108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104775</xdr:rowOff>
    </xdr:from>
    <xdr:to>
      <xdr:col>86</xdr:col>
      <xdr:colOff>25400</xdr:colOff>
      <xdr:row>64</xdr:row>
      <xdr:rowOff>104775</xdr:rowOff>
    </xdr:to>
    <xdr:cxnSp macro="">
      <xdr:nvCxnSpPr>
        <xdr:cNvPr id="311" name="直線コネクタ 310"/>
        <xdr:cNvCxnSpPr/>
      </xdr:nvCxnSpPr>
      <xdr:spPr>
        <a:xfrm>
          <a:off x="16230600" y="1107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312" name="【保健センター・保健所】&#10;有形固定資産減価償却率最大値テキスト"/>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313" name="直線コネクタ 312"/>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97172</xdr:rowOff>
    </xdr:from>
    <xdr:ext cx="405111" cy="259045"/>
    <xdr:sp macro="" textlink="">
      <xdr:nvSpPr>
        <xdr:cNvPr id="314" name="【保健センター・保健所】&#10;有形固定資産減価償却率平均値テキスト"/>
        <xdr:cNvSpPr txBox="1"/>
      </xdr:nvSpPr>
      <xdr:spPr>
        <a:xfrm>
          <a:off x="16357600" y="1038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118745</xdr:rowOff>
    </xdr:from>
    <xdr:to>
      <xdr:col>85</xdr:col>
      <xdr:colOff>177800</xdr:colOff>
      <xdr:row>61</xdr:row>
      <xdr:rowOff>48895</xdr:rowOff>
    </xdr:to>
    <xdr:sp macro="" textlink="">
      <xdr:nvSpPr>
        <xdr:cNvPr id="315" name="フローチャート: 判断 314"/>
        <xdr:cNvSpPr/>
      </xdr:nvSpPr>
      <xdr:spPr>
        <a:xfrm>
          <a:off x="16268700" y="104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153035</xdr:rowOff>
    </xdr:from>
    <xdr:to>
      <xdr:col>81</xdr:col>
      <xdr:colOff>101600</xdr:colOff>
      <xdr:row>61</xdr:row>
      <xdr:rowOff>83185</xdr:rowOff>
    </xdr:to>
    <xdr:sp macro="" textlink="">
      <xdr:nvSpPr>
        <xdr:cNvPr id="316" name="フローチャート: 判断 315"/>
        <xdr:cNvSpPr/>
      </xdr:nvSpPr>
      <xdr:spPr>
        <a:xfrm>
          <a:off x="15430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74312</xdr:rowOff>
    </xdr:from>
    <xdr:ext cx="405111" cy="259045"/>
    <xdr:sp macro="" textlink="">
      <xdr:nvSpPr>
        <xdr:cNvPr id="317" name="n_1aveValue【保健センター・保健所】&#10;有形固定資産減価償却率"/>
        <xdr:cNvSpPr txBox="1"/>
      </xdr:nvSpPr>
      <xdr:spPr>
        <a:xfrm>
          <a:off x="152660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12065</xdr:rowOff>
    </xdr:from>
    <xdr:to>
      <xdr:col>76</xdr:col>
      <xdr:colOff>165100</xdr:colOff>
      <xdr:row>61</xdr:row>
      <xdr:rowOff>113665</xdr:rowOff>
    </xdr:to>
    <xdr:sp macro="" textlink="">
      <xdr:nvSpPr>
        <xdr:cNvPr id="318" name="フローチャート: 判断 317"/>
        <xdr:cNvSpPr/>
      </xdr:nvSpPr>
      <xdr:spPr>
        <a:xfrm>
          <a:off x="14541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104792</xdr:rowOff>
    </xdr:from>
    <xdr:ext cx="405111" cy="259045"/>
    <xdr:sp macro="" textlink="">
      <xdr:nvSpPr>
        <xdr:cNvPr id="319" name="n_2aveValue【保健センター・保健所】&#10;有形固定資産減価償却率"/>
        <xdr:cNvSpPr txBox="1"/>
      </xdr:nvSpPr>
      <xdr:spPr>
        <a:xfrm>
          <a:off x="143897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36830</xdr:rowOff>
    </xdr:from>
    <xdr:to>
      <xdr:col>72</xdr:col>
      <xdr:colOff>38100</xdr:colOff>
      <xdr:row>60</xdr:row>
      <xdr:rowOff>138430</xdr:rowOff>
    </xdr:to>
    <xdr:sp macro="" textlink="">
      <xdr:nvSpPr>
        <xdr:cNvPr id="320" name="フローチャート: 判断 319"/>
        <xdr:cNvSpPr/>
      </xdr:nvSpPr>
      <xdr:spPr>
        <a:xfrm>
          <a:off x="13652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154957</xdr:rowOff>
    </xdr:from>
    <xdr:ext cx="405111" cy="259045"/>
    <xdr:sp macro="" textlink="">
      <xdr:nvSpPr>
        <xdr:cNvPr id="321" name="n_3aveValue【保健センター・保健所】&#10;有形固定資産減価償却率"/>
        <xdr:cNvSpPr txBox="1"/>
      </xdr:nvSpPr>
      <xdr:spPr>
        <a:xfrm>
          <a:off x="13500744"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22" name="テキスト ボックス 3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23" name="テキスト ボックス 3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24" name="テキスト ボックス 3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25" name="テキスト ボックス 3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26" name="テキスト ボックス 3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59690</xdr:rowOff>
    </xdr:from>
    <xdr:to>
      <xdr:col>85</xdr:col>
      <xdr:colOff>177800</xdr:colOff>
      <xdr:row>60</xdr:row>
      <xdr:rowOff>161290</xdr:rowOff>
    </xdr:to>
    <xdr:sp macro="" textlink="">
      <xdr:nvSpPr>
        <xdr:cNvPr id="327" name="楕円 326"/>
        <xdr:cNvSpPr/>
      </xdr:nvSpPr>
      <xdr:spPr>
        <a:xfrm>
          <a:off x="162687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82567</xdr:rowOff>
    </xdr:from>
    <xdr:ext cx="405111" cy="259045"/>
    <xdr:sp macro="" textlink="">
      <xdr:nvSpPr>
        <xdr:cNvPr id="328" name="【保健センター・保健所】&#10;有形固定資産減価償却率該当値テキスト"/>
        <xdr:cNvSpPr txBox="1"/>
      </xdr:nvSpPr>
      <xdr:spPr>
        <a:xfrm>
          <a:off x="16357600"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114935</xdr:rowOff>
    </xdr:from>
    <xdr:to>
      <xdr:col>81</xdr:col>
      <xdr:colOff>101600</xdr:colOff>
      <xdr:row>61</xdr:row>
      <xdr:rowOff>45085</xdr:rowOff>
    </xdr:to>
    <xdr:sp macro="" textlink="">
      <xdr:nvSpPr>
        <xdr:cNvPr id="329" name="楕円 328"/>
        <xdr:cNvSpPr/>
      </xdr:nvSpPr>
      <xdr:spPr>
        <a:xfrm>
          <a:off x="154305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110490</xdr:rowOff>
    </xdr:from>
    <xdr:to>
      <xdr:col>85</xdr:col>
      <xdr:colOff>127000</xdr:colOff>
      <xdr:row>60</xdr:row>
      <xdr:rowOff>165735</xdr:rowOff>
    </xdr:to>
    <xdr:cxnSp macro="">
      <xdr:nvCxnSpPr>
        <xdr:cNvPr id="330" name="直線コネクタ 329"/>
        <xdr:cNvCxnSpPr/>
      </xdr:nvCxnSpPr>
      <xdr:spPr>
        <a:xfrm flipV="1">
          <a:off x="15481300" y="1039749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2540</xdr:rowOff>
    </xdr:from>
    <xdr:to>
      <xdr:col>76</xdr:col>
      <xdr:colOff>165100</xdr:colOff>
      <xdr:row>60</xdr:row>
      <xdr:rowOff>104140</xdr:rowOff>
    </xdr:to>
    <xdr:sp macro="" textlink="">
      <xdr:nvSpPr>
        <xdr:cNvPr id="331" name="楕円 330"/>
        <xdr:cNvSpPr/>
      </xdr:nvSpPr>
      <xdr:spPr>
        <a:xfrm>
          <a:off x="14541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53340</xdr:rowOff>
    </xdr:from>
    <xdr:to>
      <xdr:col>81</xdr:col>
      <xdr:colOff>50800</xdr:colOff>
      <xdr:row>60</xdr:row>
      <xdr:rowOff>165735</xdr:rowOff>
    </xdr:to>
    <xdr:cxnSp macro="">
      <xdr:nvCxnSpPr>
        <xdr:cNvPr id="332" name="直線コネクタ 331"/>
        <xdr:cNvCxnSpPr/>
      </xdr:nvCxnSpPr>
      <xdr:spPr>
        <a:xfrm>
          <a:off x="14592300" y="10340340"/>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170180</xdr:rowOff>
    </xdr:from>
    <xdr:to>
      <xdr:col>72</xdr:col>
      <xdr:colOff>38100</xdr:colOff>
      <xdr:row>62</xdr:row>
      <xdr:rowOff>100330</xdr:rowOff>
    </xdr:to>
    <xdr:sp macro="" textlink="">
      <xdr:nvSpPr>
        <xdr:cNvPr id="333" name="楕円 332"/>
        <xdr:cNvSpPr/>
      </xdr:nvSpPr>
      <xdr:spPr>
        <a:xfrm>
          <a:off x="13652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53340</xdr:rowOff>
    </xdr:from>
    <xdr:to>
      <xdr:col>76</xdr:col>
      <xdr:colOff>114300</xdr:colOff>
      <xdr:row>62</xdr:row>
      <xdr:rowOff>49530</xdr:rowOff>
    </xdr:to>
    <xdr:cxnSp macro="">
      <xdr:nvCxnSpPr>
        <xdr:cNvPr id="334" name="直線コネクタ 333"/>
        <xdr:cNvCxnSpPr/>
      </xdr:nvCxnSpPr>
      <xdr:spPr>
        <a:xfrm flipV="1">
          <a:off x="13703300" y="10340340"/>
          <a:ext cx="889000" cy="3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61612</xdr:rowOff>
    </xdr:from>
    <xdr:ext cx="405111" cy="259045"/>
    <xdr:sp macro="" textlink="">
      <xdr:nvSpPr>
        <xdr:cNvPr id="335" name="n_1mainValue【保健センター・保健所】&#10;有形固定資産減価償却率"/>
        <xdr:cNvSpPr txBox="1"/>
      </xdr:nvSpPr>
      <xdr:spPr>
        <a:xfrm>
          <a:off x="15266044" y="10177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120667</xdr:rowOff>
    </xdr:from>
    <xdr:ext cx="405111" cy="259045"/>
    <xdr:sp macro="" textlink="">
      <xdr:nvSpPr>
        <xdr:cNvPr id="336" name="n_2mainValue【保健センター・保健所】&#10;有形固定資産減価償却率"/>
        <xdr:cNvSpPr txBox="1"/>
      </xdr:nvSpPr>
      <xdr:spPr>
        <a:xfrm>
          <a:off x="14389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91457</xdr:rowOff>
    </xdr:from>
    <xdr:ext cx="405111" cy="259045"/>
    <xdr:sp macro="" textlink="">
      <xdr:nvSpPr>
        <xdr:cNvPr id="337" name="n_3mainValue【保健センター・保健所】&#10;有形固定資産減価償却率"/>
        <xdr:cNvSpPr txBox="1"/>
      </xdr:nvSpPr>
      <xdr:spPr>
        <a:xfrm>
          <a:off x="13500744" y="1072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38" name="正方形/長方形 33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39" name="正方形/長方形 33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40" name="正方形/長方形 33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41" name="正方形/長方形 34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42" name="正方形/長方形 34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43" name="正方形/長方形 34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44" name="正方形/長方形 34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45" name="正方形/長方形 34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46" name="テキスト ボックス 34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47" name="直線コネクタ 34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48" name="直線コネクタ 34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49" name="テキスト ボックス 34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50" name="直線コネクタ 34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51" name="テキスト ボックス 35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52" name="直線コネクタ 35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53" name="テキスト ボックス 35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54" name="直線コネクタ 35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55" name="テキスト ボックス 35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56" name="直線コネクタ 35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57" name="テキスト ボックス 35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5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38862</xdr:rowOff>
    </xdr:from>
    <xdr:to>
      <xdr:col>116</xdr:col>
      <xdr:colOff>62864</xdr:colOff>
      <xdr:row>63</xdr:row>
      <xdr:rowOff>57150</xdr:rowOff>
    </xdr:to>
    <xdr:cxnSp macro="">
      <xdr:nvCxnSpPr>
        <xdr:cNvPr id="359" name="直線コネクタ 358"/>
        <xdr:cNvCxnSpPr/>
      </xdr:nvCxnSpPr>
      <xdr:spPr>
        <a:xfrm flipV="1">
          <a:off x="22160864" y="946861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360" name="【保健センター・保健所】&#10;一人当たり面積最小値テキスト"/>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361" name="直線コネクタ 360"/>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156989</xdr:rowOff>
    </xdr:from>
    <xdr:ext cx="469744" cy="259045"/>
    <xdr:sp macro="" textlink="">
      <xdr:nvSpPr>
        <xdr:cNvPr id="362" name="【保健センター・保健所】&#10;一人当たり面積最大値テキスト"/>
        <xdr:cNvSpPr txBox="1"/>
      </xdr:nvSpPr>
      <xdr:spPr>
        <a:xfrm>
          <a:off x="22199600" y="924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38862</xdr:rowOff>
    </xdr:from>
    <xdr:to>
      <xdr:col>116</xdr:col>
      <xdr:colOff>152400</xdr:colOff>
      <xdr:row>55</xdr:row>
      <xdr:rowOff>38862</xdr:rowOff>
    </xdr:to>
    <xdr:cxnSp macro="">
      <xdr:nvCxnSpPr>
        <xdr:cNvPr id="363" name="直線コネクタ 362"/>
        <xdr:cNvCxnSpPr/>
      </xdr:nvCxnSpPr>
      <xdr:spPr>
        <a:xfrm>
          <a:off x="22072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10939</xdr:rowOff>
    </xdr:from>
    <xdr:ext cx="469744" cy="259045"/>
    <xdr:sp macro="" textlink="">
      <xdr:nvSpPr>
        <xdr:cNvPr id="364" name="【保健センター・保健所】&#10;一人当たり面積平均値テキスト"/>
        <xdr:cNvSpPr txBox="1"/>
      </xdr:nvSpPr>
      <xdr:spPr>
        <a:xfrm>
          <a:off x="22199600" y="10297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159512</xdr:rowOff>
    </xdr:from>
    <xdr:to>
      <xdr:col>116</xdr:col>
      <xdr:colOff>114300</xdr:colOff>
      <xdr:row>61</xdr:row>
      <xdr:rowOff>89662</xdr:rowOff>
    </xdr:to>
    <xdr:sp macro="" textlink="">
      <xdr:nvSpPr>
        <xdr:cNvPr id="365" name="フローチャート: 判断 364"/>
        <xdr:cNvSpPr/>
      </xdr:nvSpPr>
      <xdr:spPr>
        <a:xfrm>
          <a:off x="22110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366" name="フローチャート: 判断 365"/>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78757</xdr:rowOff>
    </xdr:from>
    <xdr:ext cx="469744" cy="259045"/>
    <xdr:sp macro="" textlink="">
      <xdr:nvSpPr>
        <xdr:cNvPr id="367" name="n_1aveValue【保健センター・保健所】&#10;一人当たり面積"/>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104648</xdr:rowOff>
    </xdr:from>
    <xdr:to>
      <xdr:col>107</xdr:col>
      <xdr:colOff>101600</xdr:colOff>
      <xdr:row>61</xdr:row>
      <xdr:rowOff>34798</xdr:rowOff>
    </xdr:to>
    <xdr:sp macro="" textlink="">
      <xdr:nvSpPr>
        <xdr:cNvPr id="368" name="フローチャート: 判断 367"/>
        <xdr:cNvSpPr/>
      </xdr:nvSpPr>
      <xdr:spPr>
        <a:xfrm>
          <a:off x="20383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51325</xdr:rowOff>
    </xdr:from>
    <xdr:ext cx="469744" cy="259045"/>
    <xdr:sp macro="" textlink="">
      <xdr:nvSpPr>
        <xdr:cNvPr id="369" name="n_2aveValue【保健センター・保健所】&#10;一人当たり面積"/>
        <xdr:cNvSpPr txBox="1"/>
      </xdr:nvSpPr>
      <xdr:spPr>
        <a:xfrm>
          <a:off x="201994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56642</xdr:rowOff>
    </xdr:from>
    <xdr:to>
      <xdr:col>102</xdr:col>
      <xdr:colOff>165100</xdr:colOff>
      <xdr:row>61</xdr:row>
      <xdr:rowOff>158242</xdr:rowOff>
    </xdr:to>
    <xdr:sp macro="" textlink="">
      <xdr:nvSpPr>
        <xdr:cNvPr id="370" name="フローチャート: 判断 369"/>
        <xdr:cNvSpPr/>
      </xdr:nvSpPr>
      <xdr:spPr>
        <a:xfrm>
          <a:off x="19494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3319</xdr:rowOff>
    </xdr:from>
    <xdr:ext cx="469744" cy="259045"/>
    <xdr:sp macro="" textlink="">
      <xdr:nvSpPr>
        <xdr:cNvPr id="371" name="n_3aveValue【保健センター・保健所】&#10;一人当たり面積"/>
        <xdr:cNvSpPr txBox="1"/>
      </xdr:nvSpPr>
      <xdr:spPr>
        <a:xfrm>
          <a:off x="19310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72" name="テキスト ボックス 3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73" name="テキスト ボックス 3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74" name="テキスト ボックス 3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75" name="テキスト ボックス 3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76" name="テキスト ボックス 3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72644</xdr:rowOff>
    </xdr:from>
    <xdr:to>
      <xdr:col>116</xdr:col>
      <xdr:colOff>114300</xdr:colOff>
      <xdr:row>63</xdr:row>
      <xdr:rowOff>2794</xdr:rowOff>
    </xdr:to>
    <xdr:sp macro="" textlink="">
      <xdr:nvSpPr>
        <xdr:cNvPr id="377" name="楕円 376"/>
        <xdr:cNvSpPr/>
      </xdr:nvSpPr>
      <xdr:spPr>
        <a:xfrm>
          <a:off x="221107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159021</xdr:rowOff>
    </xdr:from>
    <xdr:ext cx="469744" cy="259045"/>
    <xdr:sp macro="" textlink="">
      <xdr:nvSpPr>
        <xdr:cNvPr id="378" name="【保健センター・保健所】&#10;一人当たり面積該当値テキスト"/>
        <xdr:cNvSpPr txBox="1"/>
      </xdr:nvSpPr>
      <xdr:spPr>
        <a:xfrm>
          <a:off x="22199600" y="1061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77216</xdr:rowOff>
    </xdr:from>
    <xdr:to>
      <xdr:col>112</xdr:col>
      <xdr:colOff>38100</xdr:colOff>
      <xdr:row>63</xdr:row>
      <xdr:rowOff>7366</xdr:rowOff>
    </xdr:to>
    <xdr:sp macro="" textlink="">
      <xdr:nvSpPr>
        <xdr:cNvPr id="379" name="楕円 378"/>
        <xdr:cNvSpPr/>
      </xdr:nvSpPr>
      <xdr:spPr>
        <a:xfrm>
          <a:off x="21272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123444</xdr:rowOff>
    </xdr:from>
    <xdr:to>
      <xdr:col>116</xdr:col>
      <xdr:colOff>63500</xdr:colOff>
      <xdr:row>62</xdr:row>
      <xdr:rowOff>128016</xdr:rowOff>
    </xdr:to>
    <xdr:cxnSp macro="">
      <xdr:nvCxnSpPr>
        <xdr:cNvPr id="380" name="直線コネクタ 379"/>
        <xdr:cNvCxnSpPr/>
      </xdr:nvCxnSpPr>
      <xdr:spPr>
        <a:xfrm flipV="1">
          <a:off x="21323300" y="107533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77216</xdr:rowOff>
    </xdr:from>
    <xdr:to>
      <xdr:col>107</xdr:col>
      <xdr:colOff>101600</xdr:colOff>
      <xdr:row>63</xdr:row>
      <xdr:rowOff>7366</xdr:rowOff>
    </xdr:to>
    <xdr:sp macro="" textlink="">
      <xdr:nvSpPr>
        <xdr:cNvPr id="381" name="楕円 380"/>
        <xdr:cNvSpPr/>
      </xdr:nvSpPr>
      <xdr:spPr>
        <a:xfrm>
          <a:off x="20383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128016</xdr:rowOff>
    </xdr:from>
    <xdr:to>
      <xdr:col>111</xdr:col>
      <xdr:colOff>177800</xdr:colOff>
      <xdr:row>62</xdr:row>
      <xdr:rowOff>128016</xdr:rowOff>
    </xdr:to>
    <xdr:cxnSp macro="">
      <xdr:nvCxnSpPr>
        <xdr:cNvPr id="382" name="直線コネクタ 381"/>
        <xdr:cNvCxnSpPr/>
      </xdr:nvCxnSpPr>
      <xdr:spPr>
        <a:xfrm>
          <a:off x="20434300" y="10757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383" name="楕円 382"/>
        <xdr:cNvSpPr/>
      </xdr:nvSpPr>
      <xdr:spPr>
        <a:xfrm>
          <a:off x="19494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114300</xdr:rowOff>
    </xdr:from>
    <xdr:to>
      <xdr:col>107</xdr:col>
      <xdr:colOff>50800</xdr:colOff>
      <xdr:row>62</xdr:row>
      <xdr:rowOff>128016</xdr:rowOff>
    </xdr:to>
    <xdr:cxnSp macro="">
      <xdr:nvCxnSpPr>
        <xdr:cNvPr id="384" name="直線コネクタ 383"/>
        <xdr:cNvCxnSpPr/>
      </xdr:nvCxnSpPr>
      <xdr:spPr>
        <a:xfrm>
          <a:off x="19545300" y="107442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169943</xdr:rowOff>
    </xdr:from>
    <xdr:ext cx="469744" cy="259045"/>
    <xdr:sp macro="" textlink="">
      <xdr:nvSpPr>
        <xdr:cNvPr id="385" name="n_1mainValue【保健センター・保健所】&#10;一人当たり面積"/>
        <xdr:cNvSpPr txBox="1"/>
      </xdr:nvSpPr>
      <xdr:spPr>
        <a:xfrm>
          <a:off x="21075727"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169943</xdr:rowOff>
    </xdr:from>
    <xdr:ext cx="469744" cy="259045"/>
    <xdr:sp macro="" textlink="">
      <xdr:nvSpPr>
        <xdr:cNvPr id="386" name="n_2mainValue【保健センター・保健所】&#10;一人当たり面積"/>
        <xdr:cNvSpPr txBox="1"/>
      </xdr:nvSpPr>
      <xdr:spPr>
        <a:xfrm>
          <a:off x="20199427"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387" name="n_3mainValue【保健センター・保健所】&#10;一人当たり面積"/>
        <xdr:cNvSpPr txBox="1"/>
      </xdr:nvSpPr>
      <xdr:spPr>
        <a:xfrm>
          <a:off x="19310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88" name="正方形/長方形 3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89" name="正方形/長方形 3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0" name="正方形/長方形 3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1" name="正方形/長方形 3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2" name="正方形/長方形 3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3" name="正方形/長方形 3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4" name="正方形/長方形 3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5" name="正方形/長方形 39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96" name="テキスト ボックス 39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97" name="直線コネクタ 39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98" name="直線コネクタ 39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99" name="テキスト ボックス 39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0" name="直線コネクタ 39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01" name="テキスト ボックス 40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02" name="直線コネクタ 40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03" name="テキスト ボックス 40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04" name="直線コネクタ 40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05" name="テキスト ボックス 40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06" name="直線コネクタ 40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07" name="テキスト ボックス 40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08" name="直線コネクタ 40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09" name="テキスト ボックス 40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0" name="直線コネクタ 4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1" name="テキスト ボックス 41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134438</xdr:rowOff>
    </xdr:from>
    <xdr:to>
      <xdr:col>85</xdr:col>
      <xdr:colOff>126364</xdr:colOff>
      <xdr:row>85</xdr:row>
      <xdr:rowOff>145869</xdr:rowOff>
    </xdr:to>
    <xdr:cxnSp macro="">
      <xdr:nvCxnSpPr>
        <xdr:cNvPr id="413" name="直線コネクタ 412"/>
        <xdr:cNvCxnSpPr/>
      </xdr:nvCxnSpPr>
      <xdr:spPr>
        <a:xfrm flipV="1">
          <a:off x="16318864" y="13336088"/>
          <a:ext cx="0" cy="1383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149696</xdr:rowOff>
    </xdr:from>
    <xdr:ext cx="405111" cy="259045"/>
    <xdr:sp macro="" textlink="">
      <xdr:nvSpPr>
        <xdr:cNvPr id="414" name="【消防施設】&#10;有形固定資産減価償却率最小値テキスト"/>
        <xdr:cNvSpPr txBox="1"/>
      </xdr:nvSpPr>
      <xdr:spPr>
        <a:xfrm>
          <a:off x="16357600" y="1472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145869</xdr:rowOff>
    </xdr:from>
    <xdr:to>
      <xdr:col>86</xdr:col>
      <xdr:colOff>25400</xdr:colOff>
      <xdr:row>85</xdr:row>
      <xdr:rowOff>145869</xdr:rowOff>
    </xdr:to>
    <xdr:cxnSp macro="">
      <xdr:nvCxnSpPr>
        <xdr:cNvPr id="415" name="直線コネクタ 414"/>
        <xdr:cNvCxnSpPr/>
      </xdr:nvCxnSpPr>
      <xdr:spPr>
        <a:xfrm>
          <a:off x="16230600" y="147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81115</xdr:rowOff>
    </xdr:from>
    <xdr:ext cx="405111" cy="259045"/>
    <xdr:sp macro="" textlink="">
      <xdr:nvSpPr>
        <xdr:cNvPr id="416" name="【消防施設】&#10;有形固定資産減価償却率最大値テキスト"/>
        <xdr:cNvSpPr txBox="1"/>
      </xdr:nvSpPr>
      <xdr:spPr>
        <a:xfrm>
          <a:off x="16357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134438</xdr:rowOff>
    </xdr:from>
    <xdr:to>
      <xdr:col>86</xdr:col>
      <xdr:colOff>25400</xdr:colOff>
      <xdr:row>77</xdr:row>
      <xdr:rowOff>134438</xdr:rowOff>
    </xdr:to>
    <xdr:cxnSp macro="">
      <xdr:nvCxnSpPr>
        <xdr:cNvPr id="417" name="直線コネクタ 416"/>
        <xdr:cNvCxnSpPr/>
      </xdr:nvCxnSpPr>
      <xdr:spPr>
        <a:xfrm>
          <a:off x="16230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19975</xdr:rowOff>
    </xdr:from>
    <xdr:ext cx="405111" cy="259045"/>
    <xdr:sp macro="" textlink="">
      <xdr:nvSpPr>
        <xdr:cNvPr id="418" name="【消防施設】&#10;有形固定資産減価償却率平均値テキスト"/>
        <xdr:cNvSpPr txBox="1"/>
      </xdr:nvSpPr>
      <xdr:spPr>
        <a:xfrm>
          <a:off x="16357600" y="13735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419" name="フローチャート: 判断 418"/>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420" name="フローチャート: 判断 419"/>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40113</xdr:rowOff>
    </xdr:from>
    <xdr:ext cx="405111" cy="259045"/>
    <xdr:sp macro="" textlink="">
      <xdr:nvSpPr>
        <xdr:cNvPr id="421" name="n_1aveValue【消防施設】&#10;有形固定資産減価償却率"/>
        <xdr:cNvSpPr txBox="1"/>
      </xdr:nvSpPr>
      <xdr:spPr>
        <a:xfrm>
          <a:off x="152660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49349</xdr:rowOff>
    </xdr:from>
    <xdr:to>
      <xdr:col>76</xdr:col>
      <xdr:colOff>165100</xdr:colOff>
      <xdr:row>81</xdr:row>
      <xdr:rowOff>150949</xdr:rowOff>
    </xdr:to>
    <xdr:sp macro="" textlink="">
      <xdr:nvSpPr>
        <xdr:cNvPr id="422" name="フローチャート: 判断 421"/>
        <xdr:cNvSpPr/>
      </xdr:nvSpPr>
      <xdr:spPr>
        <a:xfrm>
          <a:off x="14541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167476</xdr:rowOff>
    </xdr:from>
    <xdr:ext cx="405111" cy="259045"/>
    <xdr:sp macro="" textlink="">
      <xdr:nvSpPr>
        <xdr:cNvPr id="423" name="n_2aveValue【消防施設】&#10;有形固定資産減価償却率"/>
        <xdr:cNvSpPr txBox="1"/>
      </xdr:nvSpPr>
      <xdr:spPr>
        <a:xfrm>
          <a:off x="143897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153851</xdr:rowOff>
    </xdr:from>
    <xdr:to>
      <xdr:col>72</xdr:col>
      <xdr:colOff>38100</xdr:colOff>
      <xdr:row>81</xdr:row>
      <xdr:rowOff>84001</xdr:rowOff>
    </xdr:to>
    <xdr:sp macro="" textlink="">
      <xdr:nvSpPr>
        <xdr:cNvPr id="424" name="フローチャート: 判断 423"/>
        <xdr:cNvSpPr/>
      </xdr:nvSpPr>
      <xdr:spPr>
        <a:xfrm>
          <a:off x="13652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100528</xdr:rowOff>
    </xdr:from>
    <xdr:ext cx="405111" cy="259045"/>
    <xdr:sp macro="" textlink="">
      <xdr:nvSpPr>
        <xdr:cNvPr id="425" name="n_3aveValue【消防施設】&#10;有形固定資産減価償却率"/>
        <xdr:cNvSpPr txBox="1"/>
      </xdr:nvSpPr>
      <xdr:spPr>
        <a:xfrm>
          <a:off x="13500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26" name="テキスト ボックス 42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7" name="テキスト ボックス 42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28" name="テキスト ボックス 42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29" name="テキスト ボックス 42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0" name="テキスト ボックス 42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1995</xdr:rowOff>
    </xdr:from>
    <xdr:to>
      <xdr:col>85</xdr:col>
      <xdr:colOff>177800</xdr:colOff>
      <xdr:row>82</xdr:row>
      <xdr:rowOff>103595</xdr:rowOff>
    </xdr:to>
    <xdr:sp macro="" textlink="">
      <xdr:nvSpPr>
        <xdr:cNvPr id="431" name="楕円 430"/>
        <xdr:cNvSpPr/>
      </xdr:nvSpPr>
      <xdr:spPr>
        <a:xfrm>
          <a:off x="16268700" y="140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151872</xdr:rowOff>
    </xdr:from>
    <xdr:ext cx="405111" cy="259045"/>
    <xdr:sp macro="" textlink="">
      <xdr:nvSpPr>
        <xdr:cNvPr id="432" name="【消防施設】&#10;有形固定資産減価償却率該当値テキスト"/>
        <xdr:cNvSpPr txBox="1"/>
      </xdr:nvSpPr>
      <xdr:spPr>
        <a:xfrm>
          <a:off x="16357600" y="14039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34652</xdr:rowOff>
    </xdr:from>
    <xdr:to>
      <xdr:col>81</xdr:col>
      <xdr:colOff>101600</xdr:colOff>
      <xdr:row>82</xdr:row>
      <xdr:rowOff>136252</xdr:rowOff>
    </xdr:to>
    <xdr:sp macro="" textlink="">
      <xdr:nvSpPr>
        <xdr:cNvPr id="433" name="楕円 432"/>
        <xdr:cNvSpPr/>
      </xdr:nvSpPr>
      <xdr:spPr>
        <a:xfrm>
          <a:off x="15430500" y="1409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52795</xdr:rowOff>
    </xdr:from>
    <xdr:to>
      <xdr:col>85</xdr:col>
      <xdr:colOff>127000</xdr:colOff>
      <xdr:row>82</xdr:row>
      <xdr:rowOff>85452</xdr:rowOff>
    </xdr:to>
    <xdr:cxnSp macro="">
      <xdr:nvCxnSpPr>
        <xdr:cNvPr id="434" name="直線コネクタ 433"/>
        <xdr:cNvCxnSpPr/>
      </xdr:nvCxnSpPr>
      <xdr:spPr>
        <a:xfrm flipV="1">
          <a:off x="15481300" y="1411169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77107</xdr:rowOff>
    </xdr:from>
    <xdr:to>
      <xdr:col>76</xdr:col>
      <xdr:colOff>165100</xdr:colOff>
      <xdr:row>83</xdr:row>
      <xdr:rowOff>7257</xdr:rowOff>
    </xdr:to>
    <xdr:sp macro="" textlink="">
      <xdr:nvSpPr>
        <xdr:cNvPr id="435" name="楕円 434"/>
        <xdr:cNvSpPr/>
      </xdr:nvSpPr>
      <xdr:spPr>
        <a:xfrm>
          <a:off x="14541500" y="1413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85452</xdr:rowOff>
    </xdr:from>
    <xdr:to>
      <xdr:col>81</xdr:col>
      <xdr:colOff>50800</xdr:colOff>
      <xdr:row>82</xdr:row>
      <xdr:rowOff>127907</xdr:rowOff>
    </xdr:to>
    <xdr:cxnSp macro="">
      <xdr:nvCxnSpPr>
        <xdr:cNvPr id="436" name="直線コネクタ 435"/>
        <xdr:cNvCxnSpPr/>
      </xdr:nvCxnSpPr>
      <xdr:spPr>
        <a:xfrm flipV="1">
          <a:off x="14592300" y="14144352"/>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145687</xdr:rowOff>
    </xdr:from>
    <xdr:to>
      <xdr:col>72</xdr:col>
      <xdr:colOff>38100</xdr:colOff>
      <xdr:row>86</xdr:row>
      <xdr:rowOff>75837</xdr:rowOff>
    </xdr:to>
    <xdr:sp macro="" textlink="">
      <xdr:nvSpPr>
        <xdr:cNvPr id="437" name="楕円 436"/>
        <xdr:cNvSpPr/>
      </xdr:nvSpPr>
      <xdr:spPr>
        <a:xfrm>
          <a:off x="13652500" y="1471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127907</xdr:rowOff>
    </xdr:from>
    <xdr:to>
      <xdr:col>76</xdr:col>
      <xdr:colOff>114300</xdr:colOff>
      <xdr:row>86</xdr:row>
      <xdr:rowOff>25037</xdr:rowOff>
    </xdr:to>
    <xdr:cxnSp macro="">
      <xdr:nvCxnSpPr>
        <xdr:cNvPr id="438" name="直線コネクタ 437"/>
        <xdr:cNvCxnSpPr/>
      </xdr:nvCxnSpPr>
      <xdr:spPr>
        <a:xfrm flipV="1">
          <a:off x="13703300" y="14186807"/>
          <a:ext cx="889000" cy="58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127379</xdr:rowOff>
    </xdr:from>
    <xdr:ext cx="405111" cy="259045"/>
    <xdr:sp macro="" textlink="">
      <xdr:nvSpPr>
        <xdr:cNvPr id="439" name="n_1mainValue【消防施設】&#10;有形固定資産減価償却率"/>
        <xdr:cNvSpPr txBox="1"/>
      </xdr:nvSpPr>
      <xdr:spPr>
        <a:xfrm>
          <a:off x="15266044" y="1418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169834</xdr:rowOff>
    </xdr:from>
    <xdr:ext cx="405111" cy="259045"/>
    <xdr:sp macro="" textlink="">
      <xdr:nvSpPr>
        <xdr:cNvPr id="440" name="n_2mainValue【消防施設】&#10;有形固定資産減価償却率"/>
        <xdr:cNvSpPr txBox="1"/>
      </xdr:nvSpPr>
      <xdr:spPr>
        <a:xfrm>
          <a:off x="14389744"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86</xdr:row>
      <xdr:rowOff>66964</xdr:rowOff>
    </xdr:from>
    <xdr:ext cx="340478" cy="259045"/>
    <xdr:sp macro="" textlink="">
      <xdr:nvSpPr>
        <xdr:cNvPr id="441" name="n_3mainValue【消防施設】&#10;有形固定資産減価償却率"/>
        <xdr:cNvSpPr txBox="1"/>
      </xdr:nvSpPr>
      <xdr:spPr>
        <a:xfrm>
          <a:off x="13533061" y="148116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2" name="正方形/長方形 4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3" name="正方形/長方形 4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4" name="正方形/長方形 4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5" name="正方形/長方形 4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6" name="正方形/長方形 4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7" name="正方形/長方形 4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8" name="正方形/長方形 4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9" name="正方形/長方形 4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50" name="テキスト ボックス 4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1" name="直線コネクタ 4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52" name="直線コネクタ 45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53" name="テキスト ボックス 45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54" name="直線コネクタ 45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55" name="テキスト ボックス 45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56" name="直線コネクタ 45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57" name="テキスト ボックス 45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58" name="直線コネクタ 45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59" name="テキスト ボックス 45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0" name="直線コネクタ 45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1" name="テキスト ボックス 46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33528</xdr:rowOff>
    </xdr:to>
    <xdr:cxnSp macro="">
      <xdr:nvCxnSpPr>
        <xdr:cNvPr id="463" name="直線コネクタ 462"/>
        <xdr:cNvCxnSpPr/>
      </xdr:nvCxnSpPr>
      <xdr:spPr>
        <a:xfrm flipV="1">
          <a:off x="22160864" y="13511785"/>
          <a:ext cx="0" cy="1266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464" name="【消防施設】&#10;一人当たり面積最小値テキスト"/>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465" name="直線コネクタ 464"/>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466" name="【消防施設】&#10;一人当たり面積最大値テキスト"/>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467" name="直線コネクタ 466"/>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21607</xdr:rowOff>
    </xdr:from>
    <xdr:ext cx="469744" cy="259045"/>
    <xdr:sp macro="" textlink="">
      <xdr:nvSpPr>
        <xdr:cNvPr id="468" name="【消防施設】&#10;一人当たり面積平均値テキスト"/>
        <xdr:cNvSpPr txBox="1"/>
      </xdr:nvSpPr>
      <xdr:spPr>
        <a:xfrm>
          <a:off x="22199600" y="1425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170180</xdr:rowOff>
    </xdr:from>
    <xdr:to>
      <xdr:col>116</xdr:col>
      <xdr:colOff>114300</xdr:colOff>
      <xdr:row>84</xdr:row>
      <xdr:rowOff>100330</xdr:rowOff>
    </xdr:to>
    <xdr:sp macro="" textlink="">
      <xdr:nvSpPr>
        <xdr:cNvPr id="469" name="フローチャート: 判断 468"/>
        <xdr:cNvSpPr/>
      </xdr:nvSpPr>
      <xdr:spPr>
        <a:xfrm>
          <a:off x="221107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470" name="フローチャート: 判断 469"/>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151147</xdr:rowOff>
    </xdr:from>
    <xdr:ext cx="469744" cy="259045"/>
    <xdr:sp macro="" textlink="">
      <xdr:nvSpPr>
        <xdr:cNvPr id="471" name="n_1aveValue【消防施設】&#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33020</xdr:rowOff>
    </xdr:from>
    <xdr:to>
      <xdr:col>107</xdr:col>
      <xdr:colOff>101600</xdr:colOff>
      <xdr:row>84</xdr:row>
      <xdr:rowOff>134620</xdr:rowOff>
    </xdr:to>
    <xdr:sp macro="" textlink="">
      <xdr:nvSpPr>
        <xdr:cNvPr id="472" name="フローチャート: 判断 471"/>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151147</xdr:rowOff>
    </xdr:from>
    <xdr:ext cx="469744" cy="259045"/>
    <xdr:sp macro="" textlink="">
      <xdr:nvSpPr>
        <xdr:cNvPr id="473" name="n_2aveValue【消防施設】&#10;一人当たり面積"/>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106172</xdr:rowOff>
    </xdr:from>
    <xdr:to>
      <xdr:col>102</xdr:col>
      <xdr:colOff>165100</xdr:colOff>
      <xdr:row>85</xdr:row>
      <xdr:rowOff>36322</xdr:rowOff>
    </xdr:to>
    <xdr:sp macro="" textlink="">
      <xdr:nvSpPr>
        <xdr:cNvPr id="474" name="フローチャート: 判断 473"/>
        <xdr:cNvSpPr/>
      </xdr:nvSpPr>
      <xdr:spPr>
        <a:xfrm>
          <a:off x="19494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52849</xdr:rowOff>
    </xdr:from>
    <xdr:ext cx="469744" cy="259045"/>
    <xdr:sp macro="" textlink="">
      <xdr:nvSpPr>
        <xdr:cNvPr id="475" name="n_3aveValue【消防施設】&#10;一人当たり面積"/>
        <xdr:cNvSpPr txBox="1"/>
      </xdr:nvSpPr>
      <xdr:spPr>
        <a:xfrm>
          <a:off x="19310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76" name="テキスト ボックス 4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7" name="テキスト ボックス 4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8" name="テキスト ボックス 4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9" name="テキスト ボックス 4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0" name="テキスト ボックス 4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92456</xdr:rowOff>
    </xdr:from>
    <xdr:to>
      <xdr:col>116</xdr:col>
      <xdr:colOff>114300</xdr:colOff>
      <xdr:row>85</xdr:row>
      <xdr:rowOff>22606</xdr:rowOff>
    </xdr:to>
    <xdr:sp macro="" textlink="">
      <xdr:nvSpPr>
        <xdr:cNvPr id="481" name="楕円 480"/>
        <xdr:cNvSpPr/>
      </xdr:nvSpPr>
      <xdr:spPr>
        <a:xfrm>
          <a:off x="221107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70883</xdr:rowOff>
    </xdr:from>
    <xdr:ext cx="469744" cy="259045"/>
    <xdr:sp macro="" textlink="">
      <xdr:nvSpPr>
        <xdr:cNvPr id="482" name="【消防施設】&#10;一人当たり面積該当値テキスト"/>
        <xdr:cNvSpPr txBox="1"/>
      </xdr:nvSpPr>
      <xdr:spPr>
        <a:xfrm>
          <a:off x="22199600"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92456</xdr:rowOff>
    </xdr:from>
    <xdr:to>
      <xdr:col>112</xdr:col>
      <xdr:colOff>38100</xdr:colOff>
      <xdr:row>85</xdr:row>
      <xdr:rowOff>22606</xdr:rowOff>
    </xdr:to>
    <xdr:sp macro="" textlink="">
      <xdr:nvSpPr>
        <xdr:cNvPr id="483" name="楕円 482"/>
        <xdr:cNvSpPr/>
      </xdr:nvSpPr>
      <xdr:spPr>
        <a:xfrm>
          <a:off x="21272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143256</xdr:rowOff>
    </xdr:from>
    <xdr:to>
      <xdr:col>116</xdr:col>
      <xdr:colOff>63500</xdr:colOff>
      <xdr:row>84</xdr:row>
      <xdr:rowOff>143256</xdr:rowOff>
    </xdr:to>
    <xdr:cxnSp macro="">
      <xdr:nvCxnSpPr>
        <xdr:cNvPr id="484" name="直線コネクタ 483"/>
        <xdr:cNvCxnSpPr/>
      </xdr:nvCxnSpPr>
      <xdr:spPr>
        <a:xfrm>
          <a:off x="21323300" y="145450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30735</xdr:rowOff>
    </xdr:from>
    <xdr:to>
      <xdr:col>107</xdr:col>
      <xdr:colOff>101600</xdr:colOff>
      <xdr:row>85</xdr:row>
      <xdr:rowOff>132335</xdr:rowOff>
    </xdr:to>
    <xdr:sp macro="" textlink="">
      <xdr:nvSpPr>
        <xdr:cNvPr id="485" name="楕円 484"/>
        <xdr:cNvSpPr/>
      </xdr:nvSpPr>
      <xdr:spPr>
        <a:xfrm>
          <a:off x="20383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143256</xdr:rowOff>
    </xdr:from>
    <xdr:to>
      <xdr:col>111</xdr:col>
      <xdr:colOff>177800</xdr:colOff>
      <xdr:row>85</xdr:row>
      <xdr:rowOff>81535</xdr:rowOff>
    </xdr:to>
    <xdr:cxnSp macro="">
      <xdr:nvCxnSpPr>
        <xdr:cNvPr id="486" name="直線コネクタ 485"/>
        <xdr:cNvCxnSpPr/>
      </xdr:nvCxnSpPr>
      <xdr:spPr>
        <a:xfrm flipV="1">
          <a:off x="20434300" y="14545056"/>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51308</xdr:rowOff>
    </xdr:from>
    <xdr:to>
      <xdr:col>102</xdr:col>
      <xdr:colOff>165100</xdr:colOff>
      <xdr:row>85</xdr:row>
      <xdr:rowOff>152908</xdr:rowOff>
    </xdr:to>
    <xdr:sp macro="" textlink="">
      <xdr:nvSpPr>
        <xdr:cNvPr id="487" name="楕円 486"/>
        <xdr:cNvSpPr/>
      </xdr:nvSpPr>
      <xdr:spPr>
        <a:xfrm>
          <a:off x="19494500" y="1462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81535</xdr:rowOff>
    </xdr:from>
    <xdr:to>
      <xdr:col>107</xdr:col>
      <xdr:colOff>50800</xdr:colOff>
      <xdr:row>85</xdr:row>
      <xdr:rowOff>102108</xdr:rowOff>
    </xdr:to>
    <xdr:cxnSp macro="">
      <xdr:nvCxnSpPr>
        <xdr:cNvPr id="488" name="直線コネクタ 487"/>
        <xdr:cNvCxnSpPr/>
      </xdr:nvCxnSpPr>
      <xdr:spPr>
        <a:xfrm flipV="1">
          <a:off x="19545300" y="14654785"/>
          <a:ext cx="8890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13733</xdr:rowOff>
    </xdr:from>
    <xdr:ext cx="469744" cy="259045"/>
    <xdr:sp macro="" textlink="">
      <xdr:nvSpPr>
        <xdr:cNvPr id="489" name="n_1mainValue【消防施設】&#10;一人当たり面積"/>
        <xdr:cNvSpPr txBox="1"/>
      </xdr:nvSpPr>
      <xdr:spPr>
        <a:xfrm>
          <a:off x="210757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123462</xdr:rowOff>
    </xdr:from>
    <xdr:ext cx="469744" cy="259045"/>
    <xdr:sp macro="" textlink="">
      <xdr:nvSpPr>
        <xdr:cNvPr id="490" name="n_2mainValue【消防施設】&#10;一人当たり面積"/>
        <xdr:cNvSpPr txBox="1"/>
      </xdr:nvSpPr>
      <xdr:spPr>
        <a:xfrm>
          <a:off x="20199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144035</xdr:rowOff>
    </xdr:from>
    <xdr:ext cx="469744" cy="259045"/>
    <xdr:sp macro="" textlink="">
      <xdr:nvSpPr>
        <xdr:cNvPr id="491" name="n_3mainValue【消防施設】&#10;一人当たり面積"/>
        <xdr:cNvSpPr txBox="1"/>
      </xdr:nvSpPr>
      <xdr:spPr>
        <a:xfrm>
          <a:off x="19310427" y="1471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2" name="正方形/長方形 4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3" name="正方形/長方形 4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4" name="正方形/長方形 4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5" name="正方形/長方形 4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6" name="正方形/長方形 4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7" name="正方形/長方形 4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8" name="正方形/長方形 4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9" name="正方形/長方形 4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0" name="テキスト ボックス 4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1" name="直線コネクタ 5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02" name="直線コネクタ 50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03" name="テキスト ボックス 50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04" name="直線コネクタ 50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05" name="テキスト ボックス 50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06" name="直線コネクタ 50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07" name="テキスト ボックス 50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08" name="直線コネクタ 50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09" name="テキスト ボックス 50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0" name="直線コネクタ 50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1" name="テキスト ボックス 51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12" name="直線コネクタ 51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13" name="テキスト ボックス 51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4" name="直線コネクタ 5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15" name="テキスト ボックス 51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1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43543</xdr:rowOff>
    </xdr:to>
    <xdr:cxnSp macro="">
      <xdr:nvCxnSpPr>
        <xdr:cNvPr id="517" name="直線コネクタ 516"/>
        <xdr:cNvCxnSpPr/>
      </xdr:nvCxnSpPr>
      <xdr:spPr>
        <a:xfrm flipV="1">
          <a:off x="16318864" y="17090571"/>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518" name="【庁舎】&#10;有形固定資産減価償却率最小値テキスト"/>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519" name="直線コネクタ 518"/>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20"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21" name="直線コネクタ 52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89098</xdr:rowOff>
    </xdr:from>
    <xdr:ext cx="405111" cy="259045"/>
    <xdr:sp macro="" textlink="">
      <xdr:nvSpPr>
        <xdr:cNvPr id="522" name="【庁舎】&#10;有形固定資産減価償却率平均値テキスト"/>
        <xdr:cNvSpPr txBox="1"/>
      </xdr:nvSpPr>
      <xdr:spPr>
        <a:xfrm>
          <a:off x="16357600" y="175769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66221</xdr:rowOff>
    </xdr:from>
    <xdr:to>
      <xdr:col>85</xdr:col>
      <xdr:colOff>177800</xdr:colOff>
      <xdr:row>103</xdr:row>
      <xdr:rowOff>167821</xdr:rowOff>
    </xdr:to>
    <xdr:sp macro="" textlink="">
      <xdr:nvSpPr>
        <xdr:cNvPr id="523" name="フローチャート: 判断 522"/>
        <xdr:cNvSpPr/>
      </xdr:nvSpPr>
      <xdr:spPr>
        <a:xfrm>
          <a:off x="162687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524" name="フローチャート: 判断 523"/>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127198</xdr:rowOff>
    </xdr:from>
    <xdr:ext cx="405111" cy="259045"/>
    <xdr:sp macro="" textlink="">
      <xdr:nvSpPr>
        <xdr:cNvPr id="525" name="n_1aveValue【庁舎】&#10;有形固定資産減価償却率"/>
        <xdr:cNvSpPr txBox="1"/>
      </xdr:nvSpPr>
      <xdr:spPr>
        <a:xfrm>
          <a:off x="152660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51526</xdr:rowOff>
    </xdr:from>
    <xdr:to>
      <xdr:col>76</xdr:col>
      <xdr:colOff>165100</xdr:colOff>
      <xdr:row>103</xdr:row>
      <xdr:rowOff>153126</xdr:rowOff>
    </xdr:to>
    <xdr:sp macro="" textlink="">
      <xdr:nvSpPr>
        <xdr:cNvPr id="526" name="フローチャート: 判断 525"/>
        <xdr:cNvSpPr/>
      </xdr:nvSpPr>
      <xdr:spPr>
        <a:xfrm>
          <a:off x="14541500" y="1771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169653</xdr:rowOff>
    </xdr:from>
    <xdr:ext cx="405111" cy="259045"/>
    <xdr:sp macro="" textlink="">
      <xdr:nvSpPr>
        <xdr:cNvPr id="527" name="n_2aveValue【庁舎】&#10;有形固定資産減価償却率"/>
        <xdr:cNvSpPr txBox="1"/>
      </xdr:nvSpPr>
      <xdr:spPr>
        <a:xfrm>
          <a:off x="14389744" y="1748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126637</xdr:rowOff>
    </xdr:from>
    <xdr:to>
      <xdr:col>72</xdr:col>
      <xdr:colOff>38100</xdr:colOff>
      <xdr:row>104</xdr:row>
      <xdr:rowOff>56787</xdr:rowOff>
    </xdr:to>
    <xdr:sp macro="" textlink="">
      <xdr:nvSpPr>
        <xdr:cNvPr id="528" name="フローチャート: 判断 527"/>
        <xdr:cNvSpPr/>
      </xdr:nvSpPr>
      <xdr:spPr>
        <a:xfrm>
          <a:off x="136525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47914</xdr:rowOff>
    </xdr:from>
    <xdr:ext cx="405111" cy="259045"/>
    <xdr:sp macro="" textlink="">
      <xdr:nvSpPr>
        <xdr:cNvPr id="529" name="n_3aveValue【庁舎】&#10;有形固定資産減価償却率"/>
        <xdr:cNvSpPr txBox="1"/>
      </xdr:nvSpPr>
      <xdr:spPr>
        <a:xfrm>
          <a:off x="13500744" y="1787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30" name="テキスト ボックス 5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1" name="テキスト ボックス 5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2" name="テキスト ボックス 5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3" name="テキスト ボックス 5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4" name="テキスト ボックス 5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128270</xdr:rowOff>
    </xdr:from>
    <xdr:to>
      <xdr:col>85</xdr:col>
      <xdr:colOff>177800</xdr:colOff>
      <xdr:row>104</xdr:row>
      <xdr:rowOff>58420</xdr:rowOff>
    </xdr:to>
    <xdr:sp macro="" textlink="">
      <xdr:nvSpPr>
        <xdr:cNvPr id="535" name="楕円 534"/>
        <xdr:cNvSpPr/>
      </xdr:nvSpPr>
      <xdr:spPr>
        <a:xfrm>
          <a:off x="162687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106697</xdr:rowOff>
    </xdr:from>
    <xdr:ext cx="405111" cy="259045"/>
    <xdr:sp macro="" textlink="">
      <xdr:nvSpPr>
        <xdr:cNvPr id="536" name="【庁舎】&#10;有形固定資産減価償却率該当値テキスト"/>
        <xdr:cNvSpPr txBox="1"/>
      </xdr:nvSpPr>
      <xdr:spPr>
        <a:xfrm>
          <a:off x="16357600" y="1776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4173</xdr:rowOff>
    </xdr:from>
    <xdr:to>
      <xdr:col>81</xdr:col>
      <xdr:colOff>101600</xdr:colOff>
      <xdr:row>104</xdr:row>
      <xdr:rowOff>105773</xdr:rowOff>
    </xdr:to>
    <xdr:sp macro="" textlink="">
      <xdr:nvSpPr>
        <xdr:cNvPr id="537" name="楕円 536"/>
        <xdr:cNvSpPr/>
      </xdr:nvSpPr>
      <xdr:spPr>
        <a:xfrm>
          <a:off x="15430500" y="1783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7620</xdr:rowOff>
    </xdr:from>
    <xdr:to>
      <xdr:col>85</xdr:col>
      <xdr:colOff>127000</xdr:colOff>
      <xdr:row>104</xdr:row>
      <xdr:rowOff>54973</xdr:rowOff>
    </xdr:to>
    <xdr:cxnSp macro="">
      <xdr:nvCxnSpPr>
        <xdr:cNvPr id="538" name="直線コネクタ 537"/>
        <xdr:cNvCxnSpPr/>
      </xdr:nvCxnSpPr>
      <xdr:spPr>
        <a:xfrm flipV="1">
          <a:off x="15481300" y="17838420"/>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79284</xdr:rowOff>
    </xdr:from>
    <xdr:to>
      <xdr:col>76</xdr:col>
      <xdr:colOff>165100</xdr:colOff>
      <xdr:row>104</xdr:row>
      <xdr:rowOff>9434</xdr:rowOff>
    </xdr:to>
    <xdr:sp macro="" textlink="">
      <xdr:nvSpPr>
        <xdr:cNvPr id="539" name="楕円 538"/>
        <xdr:cNvSpPr/>
      </xdr:nvSpPr>
      <xdr:spPr>
        <a:xfrm>
          <a:off x="145415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130084</xdr:rowOff>
    </xdr:from>
    <xdr:to>
      <xdr:col>81</xdr:col>
      <xdr:colOff>50800</xdr:colOff>
      <xdr:row>104</xdr:row>
      <xdr:rowOff>54973</xdr:rowOff>
    </xdr:to>
    <xdr:cxnSp macro="">
      <xdr:nvCxnSpPr>
        <xdr:cNvPr id="540" name="直線コネクタ 539"/>
        <xdr:cNvCxnSpPr/>
      </xdr:nvCxnSpPr>
      <xdr:spPr>
        <a:xfrm>
          <a:off x="14592300" y="17789434"/>
          <a:ext cx="8890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87449</xdr:rowOff>
    </xdr:from>
    <xdr:to>
      <xdr:col>72</xdr:col>
      <xdr:colOff>38100</xdr:colOff>
      <xdr:row>104</xdr:row>
      <xdr:rowOff>17599</xdr:rowOff>
    </xdr:to>
    <xdr:sp macro="" textlink="">
      <xdr:nvSpPr>
        <xdr:cNvPr id="541" name="楕円 540"/>
        <xdr:cNvSpPr/>
      </xdr:nvSpPr>
      <xdr:spPr>
        <a:xfrm>
          <a:off x="13652500" y="177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130084</xdr:rowOff>
    </xdr:from>
    <xdr:to>
      <xdr:col>76</xdr:col>
      <xdr:colOff>114300</xdr:colOff>
      <xdr:row>103</xdr:row>
      <xdr:rowOff>138249</xdr:rowOff>
    </xdr:to>
    <xdr:cxnSp macro="">
      <xdr:nvCxnSpPr>
        <xdr:cNvPr id="542" name="直線コネクタ 541"/>
        <xdr:cNvCxnSpPr/>
      </xdr:nvCxnSpPr>
      <xdr:spPr>
        <a:xfrm flipV="1">
          <a:off x="13703300" y="1778943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96900</xdr:rowOff>
    </xdr:from>
    <xdr:ext cx="405111" cy="259045"/>
    <xdr:sp macro="" textlink="">
      <xdr:nvSpPr>
        <xdr:cNvPr id="543" name="n_1mainValue【庁舎】&#10;有形固定資産減価償却率"/>
        <xdr:cNvSpPr txBox="1"/>
      </xdr:nvSpPr>
      <xdr:spPr>
        <a:xfrm>
          <a:off x="152660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561</xdr:rowOff>
    </xdr:from>
    <xdr:ext cx="405111" cy="259045"/>
    <xdr:sp macro="" textlink="">
      <xdr:nvSpPr>
        <xdr:cNvPr id="544" name="n_2mainValue【庁舎】&#10;有形固定資産減価償却率"/>
        <xdr:cNvSpPr txBox="1"/>
      </xdr:nvSpPr>
      <xdr:spPr>
        <a:xfrm>
          <a:off x="14389744"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34126</xdr:rowOff>
    </xdr:from>
    <xdr:ext cx="405111" cy="259045"/>
    <xdr:sp macro="" textlink="">
      <xdr:nvSpPr>
        <xdr:cNvPr id="545" name="n_3mainValue【庁舎】&#10;有形固定資産減価償却率"/>
        <xdr:cNvSpPr txBox="1"/>
      </xdr:nvSpPr>
      <xdr:spPr>
        <a:xfrm>
          <a:off x="135007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6" name="正方形/長方形 5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7" name="正方形/長方形 5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8" name="正方形/長方形 5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9" name="正方形/長方形 5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0" name="正方形/長方形 5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1" name="正方形/長方形 5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2" name="正方形/長方形 5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3" name="正方形/長方形 5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4" name="テキスト ボックス 5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5" name="直線コネクタ 5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56" name="直線コネクタ 55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57" name="テキスト ボックス 55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58" name="直線コネクタ 55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59" name="テキスト ボックス 55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0" name="直線コネクタ 55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1" name="テキスト ボックス 56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62" name="直線コネクタ 56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63" name="テキスト ボックス 56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64" name="直線コネクタ 56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65" name="テキスト ボックス 56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6" name="直線コネクタ 56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7" name="テキスト ボックス 56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107</xdr:row>
      <xdr:rowOff>148589</xdr:rowOff>
    </xdr:to>
    <xdr:cxnSp macro="">
      <xdr:nvCxnSpPr>
        <xdr:cNvPr id="569" name="直線コネクタ 568"/>
        <xdr:cNvCxnSpPr/>
      </xdr:nvCxnSpPr>
      <xdr:spPr>
        <a:xfrm flipV="1">
          <a:off x="22160864" y="17193261"/>
          <a:ext cx="0" cy="1300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152416</xdr:rowOff>
    </xdr:from>
    <xdr:ext cx="469744" cy="259045"/>
    <xdr:sp macro="" textlink="">
      <xdr:nvSpPr>
        <xdr:cNvPr id="570" name="【庁舎】&#10;一人当たり面積最小値テキスト"/>
        <xdr:cNvSpPr txBox="1"/>
      </xdr:nvSpPr>
      <xdr:spPr>
        <a:xfrm>
          <a:off x="22199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148589</xdr:rowOff>
    </xdr:from>
    <xdr:to>
      <xdr:col>116</xdr:col>
      <xdr:colOff>152400</xdr:colOff>
      <xdr:row>107</xdr:row>
      <xdr:rowOff>148589</xdr:rowOff>
    </xdr:to>
    <xdr:cxnSp macro="">
      <xdr:nvCxnSpPr>
        <xdr:cNvPr id="571" name="直線コネクタ 570"/>
        <xdr:cNvCxnSpPr/>
      </xdr:nvCxnSpPr>
      <xdr:spPr>
        <a:xfrm>
          <a:off x="22072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572" name="【庁舎】&#10;一人当たり面積最大値テキスト"/>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573" name="直線コネクタ 572"/>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147338</xdr:rowOff>
    </xdr:from>
    <xdr:ext cx="469744" cy="259045"/>
    <xdr:sp macro="" textlink="">
      <xdr:nvSpPr>
        <xdr:cNvPr id="574" name="【庁舎】&#10;一人当たり面積平均値テキスト"/>
        <xdr:cNvSpPr txBox="1"/>
      </xdr:nvSpPr>
      <xdr:spPr>
        <a:xfrm>
          <a:off x="22199600" y="17978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124461</xdr:rowOff>
    </xdr:from>
    <xdr:to>
      <xdr:col>116</xdr:col>
      <xdr:colOff>114300</xdr:colOff>
      <xdr:row>106</xdr:row>
      <xdr:rowOff>54611</xdr:rowOff>
    </xdr:to>
    <xdr:sp macro="" textlink="">
      <xdr:nvSpPr>
        <xdr:cNvPr id="575" name="フローチャート: 判断 574"/>
        <xdr:cNvSpPr/>
      </xdr:nvSpPr>
      <xdr:spPr>
        <a:xfrm>
          <a:off x="221107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140970</xdr:rowOff>
    </xdr:from>
    <xdr:to>
      <xdr:col>112</xdr:col>
      <xdr:colOff>38100</xdr:colOff>
      <xdr:row>106</xdr:row>
      <xdr:rowOff>71120</xdr:rowOff>
    </xdr:to>
    <xdr:sp macro="" textlink="">
      <xdr:nvSpPr>
        <xdr:cNvPr id="576" name="フローチャート: 判断 575"/>
        <xdr:cNvSpPr/>
      </xdr:nvSpPr>
      <xdr:spPr>
        <a:xfrm>
          <a:off x="21272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87647</xdr:rowOff>
    </xdr:from>
    <xdr:ext cx="469744" cy="259045"/>
    <xdr:sp macro="" textlink="">
      <xdr:nvSpPr>
        <xdr:cNvPr id="577" name="n_1aveValue【庁舎】&#10;一人当たり面積"/>
        <xdr:cNvSpPr txBox="1"/>
      </xdr:nvSpPr>
      <xdr:spPr>
        <a:xfrm>
          <a:off x="2107572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114300</xdr:rowOff>
    </xdr:from>
    <xdr:to>
      <xdr:col>107</xdr:col>
      <xdr:colOff>101600</xdr:colOff>
      <xdr:row>106</xdr:row>
      <xdr:rowOff>44450</xdr:rowOff>
    </xdr:to>
    <xdr:sp macro="" textlink="">
      <xdr:nvSpPr>
        <xdr:cNvPr id="578" name="フローチャート: 判断 577"/>
        <xdr:cNvSpPr/>
      </xdr:nvSpPr>
      <xdr:spPr>
        <a:xfrm>
          <a:off x="20383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60977</xdr:rowOff>
    </xdr:from>
    <xdr:ext cx="469744" cy="259045"/>
    <xdr:sp macro="" textlink="">
      <xdr:nvSpPr>
        <xdr:cNvPr id="579" name="n_2aveValue【庁舎】&#10;一人当たり面積"/>
        <xdr:cNvSpPr txBox="1"/>
      </xdr:nvSpPr>
      <xdr:spPr>
        <a:xfrm>
          <a:off x="20199427" y="178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1270</xdr:rowOff>
    </xdr:from>
    <xdr:to>
      <xdr:col>102</xdr:col>
      <xdr:colOff>165100</xdr:colOff>
      <xdr:row>106</xdr:row>
      <xdr:rowOff>102870</xdr:rowOff>
    </xdr:to>
    <xdr:sp macro="" textlink="">
      <xdr:nvSpPr>
        <xdr:cNvPr id="580" name="フローチャート: 判断 579"/>
        <xdr:cNvSpPr/>
      </xdr:nvSpPr>
      <xdr:spPr>
        <a:xfrm>
          <a:off x="19494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119397</xdr:rowOff>
    </xdr:from>
    <xdr:ext cx="469744" cy="259045"/>
    <xdr:sp macro="" textlink="">
      <xdr:nvSpPr>
        <xdr:cNvPr id="581" name="n_3aveValue【庁舎】&#10;一人当たり面積"/>
        <xdr:cNvSpPr txBox="1"/>
      </xdr:nvSpPr>
      <xdr:spPr>
        <a:xfrm>
          <a:off x="19310427" y="1795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82" name="テキスト ボックス 5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3" name="テキスト ボックス 5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4" name="テキスト ボックス 5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5" name="テキスト ボックス 5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6" name="テキスト ボックス 5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587" name="楕円 586"/>
        <xdr:cNvSpPr/>
      </xdr:nvSpPr>
      <xdr:spPr>
        <a:xfrm>
          <a:off x="221107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95266</xdr:rowOff>
    </xdr:from>
    <xdr:ext cx="469744" cy="259045"/>
    <xdr:sp macro="" textlink="">
      <xdr:nvSpPr>
        <xdr:cNvPr id="588" name="【庁舎】&#10;一人当たり面積該当値テキスト"/>
        <xdr:cNvSpPr txBox="1"/>
      </xdr:nvSpPr>
      <xdr:spPr>
        <a:xfrm>
          <a:off x="22199600"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86361</xdr:rowOff>
    </xdr:from>
    <xdr:to>
      <xdr:col>112</xdr:col>
      <xdr:colOff>38100</xdr:colOff>
      <xdr:row>107</xdr:row>
      <xdr:rowOff>16511</xdr:rowOff>
    </xdr:to>
    <xdr:sp macro="" textlink="">
      <xdr:nvSpPr>
        <xdr:cNvPr id="589" name="楕円 588"/>
        <xdr:cNvSpPr/>
      </xdr:nvSpPr>
      <xdr:spPr>
        <a:xfrm>
          <a:off x="21272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137161</xdr:rowOff>
    </xdr:from>
    <xdr:to>
      <xdr:col>116</xdr:col>
      <xdr:colOff>63500</xdr:colOff>
      <xdr:row>106</xdr:row>
      <xdr:rowOff>167639</xdr:rowOff>
    </xdr:to>
    <xdr:cxnSp macro="">
      <xdr:nvCxnSpPr>
        <xdr:cNvPr id="590" name="直線コネクタ 589"/>
        <xdr:cNvCxnSpPr/>
      </xdr:nvCxnSpPr>
      <xdr:spPr>
        <a:xfrm>
          <a:off x="21323300" y="183108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90170</xdr:rowOff>
    </xdr:from>
    <xdr:to>
      <xdr:col>107</xdr:col>
      <xdr:colOff>101600</xdr:colOff>
      <xdr:row>107</xdr:row>
      <xdr:rowOff>20320</xdr:rowOff>
    </xdr:to>
    <xdr:sp macro="" textlink="">
      <xdr:nvSpPr>
        <xdr:cNvPr id="591" name="楕円 590"/>
        <xdr:cNvSpPr/>
      </xdr:nvSpPr>
      <xdr:spPr>
        <a:xfrm>
          <a:off x="20383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137161</xdr:rowOff>
    </xdr:from>
    <xdr:to>
      <xdr:col>111</xdr:col>
      <xdr:colOff>177800</xdr:colOff>
      <xdr:row>106</xdr:row>
      <xdr:rowOff>140970</xdr:rowOff>
    </xdr:to>
    <xdr:cxnSp macro="">
      <xdr:nvCxnSpPr>
        <xdr:cNvPr id="592" name="直線コネクタ 591"/>
        <xdr:cNvCxnSpPr/>
      </xdr:nvCxnSpPr>
      <xdr:spPr>
        <a:xfrm flipV="1">
          <a:off x="20434300" y="183108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102870</xdr:rowOff>
    </xdr:from>
    <xdr:to>
      <xdr:col>102</xdr:col>
      <xdr:colOff>165100</xdr:colOff>
      <xdr:row>107</xdr:row>
      <xdr:rowOff>33020</xdr:rowOff>
    </xdr:to>
    <xdr:sp macro="" textlink="">
      <xdr:nvSpPr>
        <xdr:cNvPr id="593" name="楕円 592"/>
        <xdr:cNvSpPr/>
      </xdr:nvSpPr>
      <xdr:spPr>
        <a:xfrm>
          <a:off x="19494500" y="182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140970</xdr:rowOff>
    </xdr:from>
    <xdr:to>
      <xdr:col>107</xdr:col>
      <xdr:colOff>50800</xdr:colOff>
      <xdr:row>106</xdr:row>
      <xdr:rowOff>153670</xdr:rowOff>
    </xdr:to>
    <xdr:cxnSp macro="">
      <xdr:nvCxnSpPr>
        <xdr:cNvPr id="594" name="直線コネクタ 593"/>
        <xdr:cNvCxnSpPr/>
      </xdr:nvCxnSpPr>
      <xdr:spPr>
        <a:xfrm flipV="1">
          <a:off x="19545300" y="1831467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7638</xdr:rowOff>
    </xdr:from>
    <xdr:ext cx="469744" cy="259045"/>
    <xdr:sp macro="" textlink="">
      <xdr:nvSpPr>
        <xdr:cNvPr id="595" name="n_1mainValue【庁舎】&#10;一人当たり面積"/>
        <xdr:cNvSpPr txBox="1"/>
      </xdr:nvSpPr>
      <xdr:spPr>
        <a:xfrm>
          <a:off x="210757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11447</xdr:rowOff>
    </xdr:from>
    <xdr:ext cx="469744" cy="259045"/>
    <xdr:sp macro="" textlink="">
      <xdr:nvSpPr>
        <xdr:cNvPr id="596" name="n_2mainValue【庁舎】&#10;一人当たり面積"/>
        <xdr:cNvSpPr txBox="1"/>
      </xdr:nvSpPr>
      <xdr:spPr>
        <a:xfrm>
          <a:off x="201994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24147</xdr:rowOff>
    </xdr:from>
    <xdr:ext cx="469744" cy="259045"/>
    <xdr:sp macro="" textlink="">
      <xdr:nvSpPr>
        <xdr:cNvPr id="597" name="n_3mainValue【庁舎】&#10;一人当たり面積"/>
        <xdr:cNvSpPr txBox="1"/>
      </xdr:nvSpPr>
      <xdr:spPr>
        <a:xfrm>
          <a:off x="19310427" y="183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8" name="正方形/長方形 5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9" name="正方形/長方形 5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0" name="テキスト ボックス 5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児童発達支援施設を新たに建設したため、福祉施設は類似団体平均と比較して償却状況がかなり低くなっている。その他の事業用資産は概ね類似団体平均値並みとなっており、ゆるやかに償却が進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・各保有施設の管理については、平成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策定の公共施設等総合管理計画、令和元年度策定の個別施設管理計画をもとに長寿命化を図ることとしている。今後はこうした管理計画に基づいた改修を実施していくが、状況に合わせて計画自体を適宜見直ししていくとともに近い将来町内小学校の再編による新校舎の建設も検討されており、こうした財政需要に備えるとともに施設整備に係る負担を平準化し健全な財政運営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岐阜県川辺町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10,304
10,111
41.16
5,163,629
4,885,997
219,612
3,116,064
3,822,469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年度の財政力指数は前年度と同一となった。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若干ではあるが県及び全国平均値を下回っており、引き続き自主財源の確保に努め、各種経費の見直しを行い、更に健全な財政運営を目指す。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46143</xdr:rowOff>
    </xdr:from>
    <xdr:to>
      <xdr:col>23</xdr:col>
      <xdr:colOff>133350</xdr:colOff>
      <xdr:row>44</xdr:row>
      <xdr:rowOff>92710</xdr:rowOff>
    </xdr:to>
    <xdr:cxnSp macro="">
      <xdr:nvCxnSpPr>
        <xdr:cNvPr id="63" name="直線コネクタ 62"/>
        <xdr:cNvCxnSpPr/>
      </xdr:nvCxnSpPr>
      <xdr:spPr>
        <a:xfrm flipV="1">
          <a:off x="4953000" y="638979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64787</xdr:rowOff>
    </xdr:from>
    <xdr:ext cx="762000" cy="259045"/>
    <xdr:sp macro="" textlink="">
      <xdr:nvSpPr>
        <xdr:cNvPr id="64" name="財政力最小値テキスト"/>
        <xdr:cNvSpPr txBox="1"/>
      </xdr:nvSpPr>
      <xdr:spPr>
        <a:xfrm>
          <a:off x="5041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92710</xdr:rowOff>
    </xdr:from>
    <xdr:to>
      <xdr:col>24</xdr:col>
      <xdr:colOff>12700</xdr:colOff>
      <xdr:row>44</xdr:row>
      <xdr:rowOff>92710</xdr:rowOff>
    </xdr:to>
    <xdr:cxnSp macro="">
      <xdr:nvCxnSpPr>
        <xdr:cNvPr id="65" name="直線コネクタ 64"/>
        <xdr:cNvCxnSpPr/>
      </xdr:nvCxnSpPr>
      <xdr:spPr>
        <a:xfrm>
          <a:off x="4864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132520</xdr:rowOff>
    </xdr:from>
    <xdr:ext cx="762000" cy="259045"/>
    <xdr:sp macro="" textlink="">
      <xdr:nvSpPr>
        <xdr:cNvPr id="66" name="財政力最大値テキスト"/>
        <xdr:cNvSpPr txBox="1"/>
      </xdr:nvSpPr>
      <xdr:spPr>
        <a:xfrm>
          <a:off x="5041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46143</xdr:rowOff>
    </xdr:from>
    <xdr:to>
      <xdr:col>24</xdr:col>
      <xdr:colOff>12700</xdr:colOff>
      <xdr:row>37</xdr:row>
      <xdr:rowOff>46143</xdr:rowOff>
    </xdr:to>
    <xdr:cxnSp macro="">
      <xdr:nvCxnSpPr>
        <xdr:cNvPr id="67" name="直線コネクタ 66"/>
        <xdr:cNvCxnSpPr/>
      </xdr:nvCxnSpPr>
      <xdr:spPr>
        <a:xfrm>
          <a:off x="4864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38946</xdr:rowOff>
    </xdr:from>
    <xdr:to>
      <xdr:col>23</xdr:col>
      <xdr:colOff>133350</xdr:colOff>
      <xdr:row>43</xdr:row>
      <xdr:rowOff>38946</xdr:rowOff>
    </xdr:to>
    <xdr:cxnSp macro="">
      <xdr:nvCxnSpPr>
        <xdr:cNvPr id="68" name="直線コネクタ 67"/>
        <xdr:cNvCxnSpPr/>
      </xdr:nvCxnSpPr>
      <xdr:spPr>
        <a:xfrm>
          <a:off x="4114800" y="74112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131673</xdr:rowOff>
    </xdr:from>
    <xdr:ext cx="762000" cy="259045"/>
    <xdr:sp macro="" textlink="">
      <xdr:nvSpPr>
        <xdr:cNvPr id="69" name="財政力平均値テキスト"/>
        <xdr:cNvSpPr txBox="1"/>
      </xdr:nvSpPr>
      <xdr:spPr>
        <a:xfrm>
          <a:off x="5041900" y="7332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159596</xdr:rowOff>
    </xdr:from>
    <xdr:to>
      <xdr:col>23</xdr:col>
      <xdr:colOff>184150</xdr:colOff>
      <xdr:row>43</xdr:row>
      <xdr:rowOff>89746</xdr:rowOff>
    </xdr:to>
    <xdr:sp macro="" textlink="">
      <xdr:nvSpPr>
        <xdr:cNvPr id="70" name="フローチャート: 判断 69"/>
        <xdr:cNvSpPr/>
      </xdr:nvSpPr>
      <xdr:spPr>
        <a:xfrm>
          <a:off x="49022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30904</xdr:rowOff>
    </xdr:from>
    <xdr:to>
      <xdr:col>19</xdr:col>
      <xdr:colOff>133350</xdr:colOff>
      <xdr:row>43</xdr:row>
      <xdr:rowOff>38946</xdr:rowOff>
    </xdr:to>
    <xdr:cxnSp macro="">
      <xdr:nvCxnSpPr>
        <xdr:cNvPr id="71" name="直線コネクタ 70"/>
        <xdr:cNvCxnSpPr/>
      </xdr:nvCxnSpPr>
      <xdr:spPr>
        <a:xfrm>
          <a:off x="3225800" y="74032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74523</xdr:rowOff>
    </xdr:from>
    <xdr:ext cx="736600" cy="259045"/>
    <xdr:sp macro="" textlink="">
      <xdr:nvSpPr>
        <xdr:cNvPr id="73" name="テキスト ボックス 72"/>
        <xdr:cNvSpPr txBox="1"/>
      </xdr:nvSpPr>
      <xdr:spPr>
        <a:xfrm>
          <a:off x="3733800" y="744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30904</xdr:rowOff>
    </xdr:from>
    <xdr:to>
      <xdr:col>15</xdr:col>
      <xdr:colOff>82550</xdr:colOff>
      <xdr:row>43</xdr:row>
      <xdr:rowOff>46990</xdr:rowOff>
    </xdr:to>
    <xdr:cxnSp macro="">
      <xdr:nvCxnSpPr>
        <xdr:cNvPr id="74" name="直線コネクタ 73"/>
        <xdr:cNvCxnSpPr/>
      </xdr:nvCxnSpPr>
      <xdr:spPr>
        <a:xfrm flipV="1">
          <a:off x="2336800" y="74032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5" name="フローチャート: 判断 74"/>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82567</xdr:rowOff>
    </xdr:from>
    <xdr:ext cx="762000" cy="259045"/>
    <xdr:sp macro="" textlink="">
      <xdr:nvSpPr>
        <xdr:cNvPr id="76" name="テキスト ボックス 75"/>
        <xdr:cNvSpPr txBox="1"/>
      </xdr:nvSpPr>
      <xdr:spPr>
        <a:xfrm>
          <a:off x="2844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46990</xdr:rowOff>
    </xdr:from>
    <xdr:to>
      <xdr:col>11</xdr:col>
      <xdr:colOff>31750</xdr:colOff>
      <xdr:row>43</xdr:row>
      <xdr:rowOff>46990</xdr:rowOff>
    </xdr:to>
    <xdr:cxnSp macro="">
      <xdr:nvCxnSpPr>
        <xdr:cNvPr id="77" name="直線コネクタ 76"/>
        <xdr:cNvCxnSpPr/>
      </xdr:nvCxnSpPr>
      <xdr:spPr>
        <a:xfrm>
          <a:off x="1447800" y="7419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82567</xdr:rowOff>
    </xdr:from>
    <xdr:ext cx="762000" cy="259045"/>
    <xdr:sp macro="" textlink="">
      <xdr:nvSpPr>
        <xdr:cNvPr id="79" name="テキスト ボックス 78"/>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71120</xdr:rowOff>
    </xdr:from>
    <xdr:to>
      <xdr:col>7</xdr:col>
      <xdr:colOff>31750</xdr:colOff>
      <xdr:row>43</xdr:row>
      <xdr:rowOff>1270</xdr:rowOff>
    </xdr:to>
    <xdr:sp macro="" textlink="">
      <xdr:nvSpPr>
        <xdr:cNvPr id="80" name="フローチャート: 判断 79"/>
        <xdr:cNvSpPr/>
      </xdr:nvSpPr>
      <xdr:spPr>
        <a:xfrm>
          <a:off x="1397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11447</xdr:rowOff>
    </xdr:from>
    <xdr:ext cx="762000" cy="259045"/>
    <xdr:sp macro="" textlink="">
      <xdr:nvSpPr>
        <xdr:cNvPr id="81" name="テキスト ボックス 80"/>
        <xdr:cNvSpPr txBox="1"/>
      </xdr:nvSpPr>
      <xdr:spPr>
        <a:xfrm>
          <a:off x="1066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159596</xdr:rowOff>
    </xdr:from>
    <xdr:to>
      <xdr:col>23</xdr:col>
      <xdr:colOff>184150</xdr:colOff>
      <xdr:row>43</xdr:row>
      <xdr:rowOff>89746</xdr:rowOff>
    </xdr:to>
    <xdr:sp macro="" textlink="">
      <xdr:nvSpPr>
        <xdr:cNvPr id="87" name="楕円 86"/>
        <xdr:cNvSpPr/>
      </xdr:nvSpPr>
      <xdr:spPr>
        <a:xfrm>
          <a:off x="49022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4673</xdr:rowOff>
    </xdr:from>
    <xdr:ext cx="762000" cy="259045"/>
    <xdr:sp macro="" textlink="">
      <xdr:nvSpPr>
        <xdr:cNvPr id="88" name="財政力該当値テキスト"/>
        <xdr:cNvSpPr txBox="1"/>
      </xdr:nvSpPr>
      <xdr:spPr>
        <a:xfrm>
          <a:off x="50419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159596</xdr:rowOff>
    </xdr:from>
    <xdr:to>
      <xdr:col>19</xdr:col>
      <xdr:colOff>184150</xdr:colOff>
      <xdr:row>43</xdr:row>
      <xdr:rowOff>89746</xdr:rowOff>
    </xdr:to>
    <xdr:sp macro="" textlink="">
      <xdr:nvSpPr>
        <xdr:cNvPr id="89" name="楕円 88"/>
        <xdr:cNvSpPr/>
      </xdr:nvSpPr>
      <xdr:spPr>
        <a:xfrm>
          <a:off x="4064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99923</xdr:rowOff>
    </xdr:from>
    <xdr:ext cx="736600" cy="259045"/>
    <xdr:sp macro="" textlink="">
      <xdr:nvSpPr>
        <xdr:cNvPr id="90" name="テキスト ボックス 89"/>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151554</xdr:rowOff>
    </xdr:from>
    <xdr:to>
      <xdr:col>15</xdr:col>
      <xdr:colOff>133350</xdr:colOff>
      <xdr:row>43</xdr:row>
      <xdr:rowOff>81704</xdr:rowOff>
    </xdr:to>
    <xdr:sp macro="" textlink="">
      <xdr:nvSpPr>
        <xdr:cNvPr id="91" name="楕円 90"/>
        <xdr:cNvSpPr/>
      </xdr:nvSpPr>
      <xdr:spPr>
        <a:xfrm>
          <a:off x="3175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91881</xdr:rowOff>
    </xdr:from>
    <xdr:ext cx="762000" cy="259045"/>
    <xdr:sp macro="" textlink="">
      <xdr:nvSpPr>
        <xdr:cNvPr id="92" name="テキスト ボックス 91"/>
        <xdr:cNvSpPr txBox="1"/>
      </xdr:nvSpPr>
      <xdr:spPr>
        <a:xfrm>
          <a:off x="2844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167640</xdr:rowOff>
    </xdr:from>
    <xdr:to>
      <xdr:col>11</xdr:col>
      <xdr:colOff>82550</xdr:colOff>
      <xdr:row>43</xdr:row>
      <xdr:rowOff>97790</xdr:rowOff>
    </xdr:to>
    <xdr:sp macro="" textlink="">
      <xdr:nvSpPr>
        <xdr:cNvPr id="93" name="楕円 92"/>
        <xdr:cNvSpPr/>
      </xdr:nvSpPr>
      <xdr:spPr>
        <a:xfrm>
          <a:off x="2286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94" name="テキスト ボックス 93"/>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95" name="楕円 94"/>
        <xdr:cNvSpPr/>
      </xdr:nvSpPr>
      <xdr:spPr>
        <a:xfrm>
          <a:off x="1397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macro="" textlink="">
      <xdr:nvSpPr>
        <xdr:cNvPr id="96" name="テキスト ボックス 95"/>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人件費及び物件費の経常的支出が増加したことにより、経常収支比率は対前年度＋</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人件費については、定員適正化計画に基づいた職員採用により、ここ数カ年増加傾向となっており、今後も増加が見込まれる。また物件費では需用費（</a:t>
          </a:r>
          <a:r>
            <a:rPr kumimoji="1" lang="en-US" altLang="ja-JP" sz="1300">
              <a:latin typeface="ＭＳ Ｐゴシック" panose="020B0600070205080204" pitchFamily="50" charset="-128"/>
              <a:ea typeface="ＭＳ Ｐゴシック" panose="020B0600070205080204" pitchFamily="50" charset="-128"/>
            </a:rPr>
            <a:t>11,444</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ポイント）及び委託料の増加（</a:t>
          </a:r>
          <a:r>
            <a:rPr kumimoji="1" lang="en-US" altLang="ja-JP" sz="1300">
              <a:latin typeface="ＭＳ Ｐゴシック" panose="020B0600070205080204" pitchFamily="50" charset="-128"/>
              <a:ea typeface="ＭＳ Ｐゴシック" panose="020B0600070205080204" pitchFamily="50" charset="-128"/>
            </a:rPr>
            <a:t>19,810</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ポイント）が上昇の要因となっている。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現状の支出状況を見直すとともに経常経費の歳出抑制に努め、限られた一般財源を有効活用していく必要がある。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59182</xdr:rowOff>
    </xdr:from>
    <xdr:to>
      <xdr:col>23</xdr:col>
      <xdr:colOff>133350</xdr:colOff>
      <xdr:row>66</xdr:row>
      <xdr:rowOff>48768</xdr:rowOff>
    </xdr:to>
    <xdr:cxnSp macro="">
      <xdr:nvCxnSpPr>
        <xdr:cNvPr id="124" name="直線コネクタ 123"/>
        <xdr:cNvCxnSpPr/>
      </xdr:nvCxnSpPr>
      <xdr:spPr>
        <a:xfrm flipV="1">
          <a:off x="4953000" y="10346182"/>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20845</xdr:rowOff>
    </xdr:from>
    <xdr:ext cx="762000" cy="259045"/>
    <xdr:sp macro="" textlink="">
      <xdr:nvSpPr>
        <xdr:cNvPr id="125"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48768</xdr:rowOff>
    </xdr:from>
    <xdr:to>
      <xdr:col>24</xdr:col>
      <xdr:colOff>12700</xdr:colOff>
      <xdr:row>66</xdr:row>
      <xdr:rowOff>48768</xdr:rowOff>
    </xdr:to>
    <xdr:cxnSp macro="">
      <xdr:nvCxnSpPr>
        <xdr:cNvPr id="126" name="直線コネクタ 125"/>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145559</xdr:rowOff>
    </xdr:from>
    <xdr:ext cx="762000" cy="259045"/>
    <xdr:sp macro="" textlink="">
      <xdr:nvSpPr>
        <xdr:cNvPr id="127" name="財政構造の弾力性最大値テキスト"/>
        <xdr:cNvSpPr txBox="1"/>
      </xdr:nvSpPr>
      <xdr:spPr>
        <a:xfrm>
          <a:off x="5041900" y="1008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59182</xdr:rowOff>
    </xdr:from>
    <xdr:to>
      <xdr:col>24</xdr:col>
      <xdr:colOff>12700</xdr:colOff>
      <xdr:row>60</xdr:row>
      <xdr:rowOff>59182</xdr:rowOff>
    </xdr:to>
    <xdr:cxnSp macro="">
      <xdr:nvCxnSpPr>
        <xdr:cNvPr id="128" name="直線コネクタ 127"/>
        <xdr:cNvCxnSpPr/>
      </xdr:nvCxnSpPr>
      <xdr:spPr>
        <a:xfrm>
          <a:off x="4864100" y="1034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87884</xdr:rowOff>
    </xdr:from>
    <xdr:to>
      <xdr:col>23</xdr:col>
      <xdr:colOff>133350</xdr:colOff>
      <xdr:row>62</xdr:row>
      <xdr:rowOff>155448</xdr:rowOff>
    </xdr:to>
    <xdr:cxnSp macro="">
      <xdr:nvCxnSpPr>
        <xdr:cNvPr id="129" name="直線コネクタ 128"/>
        <xdr:cNvCxnSpPr/>
      </xdr:nvCxnSpPr>
      <xdr:spPr>
        <a:xfrm>
          <a:off x="4114800" y="1071778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88663</xdr:rowOff>
    </xdr:from>
    <xdr:ext cx="762000" cy="259045"/>
    <xdr:sp macro="" textlink="">
      <xdr:nvSpPr>
        <xdr:cNvPr id="130" name="財政構造の弾力性平均値テキスト"/>
        <xdr:cNvSpPr txBox="1"/>
      </xdr:nvSpPr>
      <xdr:spPr>
        <a:xfrm>
          <a:off x="5041900" y="1089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1" name="フローチャート: 判断 130"/>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87884</xdr:rowOff>
    </xdr:from>
    <xdr:to>
      <xdr:col>19</xdr:col>
      <xdr:colOff>133350</xdr:colOff>
      <xdr:row>64</xdr:row>
      <xdr:rowOff>10414</xdr:rowOff>
    </xdr:to>
    <xdr:cxnSp macro="">
      <xdr:nvCxnSpPr>
        <xdr:cNvPr id="132" name="直線コネクタ 131"/>
        <xdr:cNvCxnSpPr/>
      </xdr:nvCxnSpPr>
      <xdr:spPr>
        <a:xfrm flipV="1">
          <a:off x="3225800" y="10717784"/>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3" name="フローチャート: 判断 132"/>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164355</xdr:rowOff>
    </xdr:from>
    <xdr:ext cx="736600" cy="259045"/>
    <xdr:sp macro="" textlink="">
      <xdr:nvSpPr>
        <xdr:cNvPr id="134" name="テキスト ボックス 133"/>
        <xdr:cNvSpPr txBox="1"/>
      </xdr:nvSpPr>
      <xdr:spPr>
        <a:xfrm>
          <a:off x="3733800" y="1096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66040</xdr:rowOff>
    </xdr:from>
    <xdr:to>
      <xdr:col>15</xdr:col>
      <xdr:colOff>82550</xdr:colOff>
      <xdr:row>64</xdr:row>
      <xdr:rowOff>10414</xdr:rowOff>
    </xdr:to>
    <xdr:cxnSp macro="">
      <xdr:nvCxnSpPr>
        <xdr:cNvPr id="135" name="直線コネクタ 134"/>
        <xdr:cNvCxnSpPr/>
      </xdr:nvCxnSpPr>
      <xdr:spPr>
        <a:xfrm>
          <a:off x="2336800" y="1086739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24892</xdr:rowOff>
    </xdr:from>
    <xdr:to>
      <xdr:col>15</xdr:col>
      <xdr:colOff>133350</xdr:colOff>
      <xdr:row>63</xdr:row>
      <xdr:rowOff>126492</xdr:rowOff>
    </xdr:to>
    <xdr:sp macro="" textlink="">
      <xdr:nvSpPr>
        <xdr:cNvPr id="136" name="フローチャート: 判断 135"/>
        <xdr:cNvSpPr/>
      </xdr:nvSpPr>
      <xdr:spPr>
        <a:xfrm>
          <a:off x="3175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136669</xdr:rowOff>
    </xdr:from>
    <xdr:ext cx="762000" cy="259045"/>
    <xdr:sp macro="" textlink="">
      <xdr:nvSpPr>
        <xdr:cNvPr id="137" name="テキスト ボックス 136"/>
        <xdr:cNvSpPr txBox="1"/>
      </xdr:nvSpPr>
      <xdr:spPr>
        <a:xfrm>
          <a:off x="2844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61214</xdr:rowOff>
    </xdr:from>
    <xdr:to>
      <xdr:col>11</xdr:col>
      <xdr:colOff>31750</xdr:colOff>
      <xdr:row>63</xdr:row>
      <xdr:rowOff>66040</xdr:rowOff>
    </xdr:to>
    <xdr:cxnSp macro="">
      <xdr:nvCxnSpPr>
        <xdr:cNvPr id="138" name="直線コネクタ 137"/>
        <xdr:cNvCxnSpPr/>
      </xdr:nvCxnSpPr>
      <xdr:spPr>
        <a:xfrm>
          <a:off x="1447800" y="1086256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39" name="フローチャート: 判断 138"/>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35323</xdr:rowOff>
    </xdr:from>
    <xdr:ext cx="762000" cy="259045"/>
    <xdr:sp macro="" textlink="">
      <xdr:nvSpPr>
        <xdr:cNvPr id="140" name="テキスト ボックス 139"/>
        <xdr:cNvSpPr txBox="1"/>
      </xdr:nvSpPr>
      <xdr:spPr>
        <a:xfrm>
          <a:off x="1955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85344</xdr:rowOff>
    </xdr:from>
    <xdr:to>
      <xdr:col>7</xdr:col>
      <xdr:colOff>31750</xdr:colOff>
      <xdr:row>63</xdr:row>
      <xdr:rowOff>15494</xdr:rowOff>
    </xdr:to>
    <xdr:sp macro="" textlink="">
      <xdr:nvSpPr>
        <xdr:cNvPr id="141" name="フローチャート: 判断 140"/>
        <xdr:cNvSpPr/>
      </xdr:nvSpPr>
      <xdr:spPr>
        <a:xfrm>
          <a:off x="1397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25671</xdr:rowOff>
    </xdr:from>
    <xdr:ext cx="762000" cy="259045"/>
    <xdr:sp macro="" textlink="">
      <xdr:nvSpPr>
        <xdr:cNvPr id="142" name="テキスト ボックス 141"/>
        <xdr:cNvSpPr txBox="1"/>
      </xdr:nvSpPr>
      <xdr:spPr>
        <a:xfrm>
          <a:off x="1066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104648</xdr:rowOff>
    </xdr:from>
    <xdr:to>
      <xdr:col>23</xdr:col>
      <xdr:colOff>184150</xdr:colOff>
      <xdr:row>63</xdr:row>
      <xdr:rowOff>34798</xdr:rowOff>
    </xdr:to>
    <xdr:sp macro="" textlink="">
      <xdr:nvSpPr>
        <xdr:cNvPr id="148" name="楕円 147"/>
        <xdr:cNvSpPr/>
      </xdr:nvSpPr>
      <xdr:spPr>
        <a:xfrm>
          <a:off x="49022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121175</xdr:rowOff>
    </xdr:from>
    <xdr:ext cx="762000" cy="259045"/>
    <xdr:sp macro="" textlink="">
      <xdr:nvSpPr>
        <xdr:cNvPr id="149" name="財政構造の弾力性該当値テキスト"/>
        <xdr:cNvSpPr txBox="1"/>
      </xdr:nvSpPr>
      <xdr:spPr>
        <a:xfrm>
          <a:off x="5041900" y="1057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37084</xdr:rowOff>
    </xdr:from>
    <xdr:to>
      <xdr:col>19</xdr:col>
      <xdr:colOff>184150</xdr:colOff>
      <xdr:row>62</xdr:row>
      <xdr:rowOff>138684</xdr:rowOff>
    </xdr:to>
    <xdr:sp macro="" textlink="">
      <xdr:nvSpPr>
        <xdr:cNvPr id="150" name="楕円 149"/>
        <xdr:cNvSpPr/>
      </xdr:nvSpPr>
      <xdr:spPr>
        <a:xfrm>
          <a:off x="4064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148861</xdr:rowOff>
    </xdr:from>
    <xdr:ext cx="736600" cy="259045"/>
    <xdr:sp macro="" textlink="">
      <xdr:nvSpPr>
        <xdr:cNvPr id="151" name="テキスト ボックス 150"/>
        <xdr:cNvSpPr txBox="1"/>
      </xdr:nvSpPr>
      <xdr:spPr>
        <a:xfrm>
          <a:off x="3733800" y="1043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131064</xdr:rowOff>
    </xdr:from>
    <xdr:to>
      <xdr:col>15</xdr:col>
      <xdr:colOff>133350</xdr:colOff>
      <xdr:row>64</xdr:row>
      <xdr:rowOff>61214</xdr:rowOff>
    </xdr:to>
    <xdr:sp macro="" textlink="">
      <xdr:nvSpPr>
        <xdr:cNvPr id="152" name="楕円 151"/>
        <xdr:cNvSpPr/>
      </xdr:nvSpPr>
      <xdr:spPr>
        <a:xfrm>
          <a:off x="3175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45991</xdr:rowOff>
    </xdr:from>
    <xdr:ext cx="762000" cy="259045"/>
    <xdr:sp macro="" textlink="">
      <xdr:nvSpPr>
        <xdr:cNvPr id="153" name="テキスト ボックス 152"/>
        <xdr:cNvSpPr txBox="1"/>
      </xdr:nvSpPr>
      <xdr:spPr>
        <a:xfrm>
          <a:off x="2844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15240</xdr:rowOff>
    </xdr:from>
    <xdr:to>
      <xdr:col>11</xdr:col>
      <xdr:colOff>82550</xdr:colOff>
      <xdr:row>63</xdr:row>
      <xdr:rowOff>116840</xdr:rowOff>
    </xdr:to>
    <xdr:sp macro="" textlink="">
      <xdr:nvSpPr>
        <xdr:cNvPr id="154" name="楕円 153"/>
        <xdr:cNvSpPr/>
      </xdr:nvSpPr>
      <xdr:spPr>
        <a:xfrm>
          <a:off x="2286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101617</xdr:rowOff>
    </xdr:from>
    <xdr:ext cx="762000" cy="259045"/>
    <xdr:sp macro="" textlink="">
      <xdr:nvSpPr>
        <xdr:cNvPr id="155" name="テキスト ボックス 154"/>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10414</xdr:rowOff>
    </xdr:from>
    <xdr:to>
      <xdr:col>7</xdr:col>
      <xdr:colOff>31750</xdr:colOff>
      <xdr:row>63</xdr:row>
      <xdr:rowOff>112014</xdr:rowOff>
    </xdr:to>
    <xdr:sp macro="" textlink="">
      <xdr:nvSpPr>
        <xdr:cNvPr id="156" name="楕円 155"/>
        <xdr:cNvSpPr/>
      </xdr:nvSpPr>
      <xdr:spPr>
        <a:xfrm>
          <a:off x="1397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96791</xdr:rowOff>
    </xdr:from>
    <xdr:ext cx="762000" cy="259045"/>
    <xdr:sp macro="" textlink="">
      <xdr:nvSpPr>
        <xdr:cNvPr id="157" name="テキスト ボックス 156"/>
        <xdr:cNvSpPr txBox="1"/>
      </xdr:nvSpPr>
      <xdr:spPr>
        <a:xfrm>
          <a:off x="1066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[148,204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a:t>
          </a:r>
          <a:r>
            <a:rPr kumimoji="1" lang="en-US" altLang="ja-JP" sz="1300">
              <a:latin typeface="ＭＳ Ｐゴシック" panose="020B0600070205080204" pitchFamily="50" charset="-128"/>
              <a:ea typeface="ＭＳ Ｐゴシック" panose="020B0600070205080204" pitchFamily="50" charset="-128"/>
            </a:rPr>
            <a:t>4,567</a:t>
          </a:r>
          <a:r>
            <a:rPr kumimoji="1" lang="ja-JP" altLang="en-US" sz="1300">
              <a:latin typeface="ＭＳ Ｐゴシック" panose="020B0600070205080204" pitchFamily="50" charset="-128"/>
              <a:ea typeface="ＭＳ Ｐゴシック" panose="020B0600070205080204" pitchFamily="50" charset="-128"/>
            </a:rPr>
            <a:t>円の増加となった。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おいては職員定数条例に則り適正な水準を保っているが、多様な行政サービスに対応すべく、定められた範囲内で採用増となっているため微増傾向にある。物件費では、需用費・委託料が増加傾向であり、経常経費の見直しや委託業務の精査を行い、歳出抑制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72188</xdr:rowOff>
    </xdr:from>
    <xdr:to>
      <xdr:col>23</xdr:col>
      <xdr:colOff>133350</xdr:colOff>
      <xdr:row>88</xdr:row>
      <xdr:rowOff>128549</xdr:rowOff>
    </xdr:to>
    <xdr:cxnSp macro="">
      <xdr:nvCxnSpPr>
        <xdr:cNvPr id="187" name="直線コネクタ 186"/>
        <xdr:cNvCxnSpPr/>
      </xdr:nvCxnSpPr>
      <xdr:spPr>
        <a:xfrm flipV="1">
          <a:off x="4953000" y="13788188"/>
          <a:ext cx="0" cy="1427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100626</xdr:rowOff>
    </xdr:from>
    <xdr:ext cx="762000" cy="259045"/>
    <xdr:sp macro="" textlink="">
      <xdr:nvSpPr>
        <xdr:cNvPr id="188" name="人件費・物件費等の状況最小値テキスト"/>
        <xdr:cNvSpPr txBox="1"/>
      </xdr:nvSpPr>
      <xdr:spPr>
        <a:xfrm>
          <a:off x="5041900" y="1518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128549</xdr:rowOff>
    </xdr:from>
    <xdr:to>
      <xdr:col>24</xdr:col>
      <xdr:colOff>12700</xdr:colOff>
      <xdr:row>88</xdr:row>
      <xdr:rowOff>128549</xdr:rowOff>
    </xdr:to>
    <xdr:cxnSp macro="">
      <xdr:nvCxnSpPr>
        <xdr:cNvPr id="189" name="直線コネクタ 188"/>
        <xdr:cNvCxnSpPr/>
      </xdr:nvCxnSpPr>
      <xdr:spPr>
        <a:xfrm>
          <a:off x="4864100" y="1521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158565</xdr:rowOff>
    </xdr:from>
    <xdr:ext cx="762000" cy="259045"/>
    <xdr:sp macro="" textlink="">
      <xdr:nvSpPr>
        <xdr:cNvPr id="190" name="人件費・物件費等の状況最大値テキスト"/>
        <xdr:cNvSpPr txBox="1"/>
      </xdr:nvSpPr>
      <xdr:spPr>
        <a:xfrm>
          <a:off x="5041900" y="1353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72188</xdr:rowOff>
    </xdr:from>
    <xdr:to>
      <xdr:col>24</xdr:col>
      <xdr:colOff>12700</xdr:colOff>
      <xdr:row>80</xdr:row>
      <xdr:rowOff>72188</xdr:rowOff>
    </xdr:to>
    <xdr:cxnSp macro="">
      <xdr:nvCxnSpPr>
        <xdr:cNvPr id="191" name="直線コネクタ 190"/>
        <xdr:cNvCxnSpPr/>
      </xdr:nvCxnSpPr>
      <xdr:spPr>
        <a:xfrm>
          <a:off x="4864100" y="1378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88711</xdr:rowOff>
    </xdr:from>
    <xdr:to>
      <xdr:col>23</xdr:col>
      <xdr:colOff>133350</xdr:colOff>
      <xdr:row>81</xdr:row>
      <xdr:rowOff>107077</xdr:rowOff>
    </xdr:to>
    <xdr:cxnSp macro="">
      <xdr:nvCxnSpPr>
        <xdr:cNvPr id="192" name="直線コネクタ 191"/>
        <xdr:cNvCxnSpPr/>
      </xdr:nvCxnSpPr>
      <xdr:spPr>
        <a:xfrm>
          <a:off x="4114800" y="13976161"/>
          <a:ext cx="838200" cy="1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132700</xdr:rowOff>
    </xdr:from>
    <xdr:ext cx="762000" cy="259045"/>
    <xdr:sp macro="" textlink="">
      <xdr:nvSpPr>
        <xdr:cNvPr id="193" name="人件費・物件費等の状況平均値テキスト"/>
        <xdr:cNvSpPr txBox="1"/>
      </xdr:nvSpPr>
      <xdr:spPr>
        <a:xfrm>
          <a:off x="5041900" y="1402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160623</xdr:rowOff>
    </xdr:from>
    <xdr:to>
      <xdr:col>23</xdr:col>
      <xdr:colOff>184150</xdr:colOff>
      <xdr:row>82</xdr:row>
      <xdr:rowOff>90773</xdr:rowOff>
    </xdr:to>
    <xdr:sp macro="" textlink="">
      <xdr:nvSpPr>
        <xdr:cNvPr id="194" name="フローチャート: 判断 193"/>
        <xdr:cNvSpPr/>
      </xdr:nvSpPr>
      <xdr:spPr>
        <a:xfrm>
          <a:off x="49022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81254</xdr:rowOff>
    </xdr:from>
    <xdr:to>
      <xdr:col>19</xdr:col>
      <xdr:colOff>133350</xdr:colOff>
      <xdr:row>81</xdr:row>
      <xdr:rowOff>88711</xdr:rowOff>
    </xdr:to>
    <xdr:cxnSp macro="">
      <xdr:nvCxnSpPr>
        <xdr:cNvPr id="195" name="直線コネクタ 194"/>
        <xdr:cNvCxnSpPr/>
      </xdr:nvCxnSpPr>
      <xdr:spPr>
        <a:xfrm>
          <a:off x="3225800" y="13968704"/>
          <a:ext cx="889000" cy="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161745</xdr:rowOff>
    </xdr:from>
    <xdr:to>
      <xdr:col>19</xdr:col>
      <xdr:colOff>184150</xdr:colOff>
      <xdr:row>82</xdr:row>
      <xdr:rowOff>91895</xdr:rowOff>
    </xdr:to>
    <xdr:sp macro="" textlink="">
      <xdr:nvSpPr>
        <xdr:cNvPr id="196" name="フローチャート: 判断 195"/>
        <xdr:cNvSpPr/>
      </xdr:nvSpPr>
      <xdr:spPr>
        <a:xfrm>
          <a:off x="4064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76672</xdr:rowOff>
    </xdr:from>
    <xdr:ext cx="736600" cy="259045"/>
    <xdr:sp macro="" textlink="">
      <xdr:nvSpPr>
        <xdr:cNvPr id="197" name="テキスト ボックス 196"/>
        <xdr:cNvSpPr txBox="1"/>
      </xdr:nvSpPr>
      <xdr:spPr>
        <a:xfrm>
          <a:off x="3733800" y="1413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38354</xdr:rowOff>
    </xdr:from>
    <xdr:to>
      <xdr:col>15</xdr:col>
      <xdr:colOff>82550</xdr:colOff>
      <xdr:row>81</xdr:row>
      <xdr:rowOff>81254</xdr:rowOff>
    </xdr:to>
    <xdr:cxnSp macro="">
      <xdr:nvCxnSpPr>
        <xdr:cNvPr id="198" name="直線コネクタ 197"/>
        <xdr:cNvCxnSpPr/>
      </xdr:nvCxnSpPr>
      <xdr:spPr>
        <a:xfrm>
          <a:off x="2336800" y="13925804"/>
          <a:ext cx="889000" cy="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157514</xdr:rowOff>
    </xdr:from>
    <xdr:to>
      <xdr:col>15</xdr:col>
      <xdr:colOff>133350</xdr:colOff>
      <xdr:row>82</xdr:row>
      <xdr:rowOff>87664</xdr:rowOff>
    </xdr:to>
    <xdr:sp macro="" textlink="">
      <xdr:nvSpPr>
        <xdr:cNvPr id="199" name="フローチャート: 判断 198"/>
        <xdr:cNvSpPr/>
      </xdr:nvSpPr>
      <xdr:spPr>
        <a:xfrm>
          <a:off x="3175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72441</xdr:rowOff>
    </xdr:from>
    <xdr:ext cx="762000" cy="259045"/>
    <xdr:sp macro="" textlink="">
      <xdr:nvSpPr>
        <xdr:cNvPr id="200" name="テキスト ボックス 199"/>
        <xdr:cNvSpPr txBox="1"/>
      </xdr:nvSpPr>
      <xdr:spPr>
        <a:xfrm>
          <a:off x="2844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23878</xdr:rowOff>
    </xdr:from>
    <xdr:to>
      <xdr:col>11</xdr:col>
      <xdr:colOff>31750</xdr:colOff>
      <xdr:row>81</xdr:row>
      <xdr:rowOff>38354</xdr:rowOff>
    </xdr:to>
    <xdr:cxnSp macro="">
      <xdr:nvCxnSpPr>
        <xdr:cNvPr id="201" name="直線コネクタ 200"/>
        <xdr:cNvCxnSpPr/>
      </xdr:nvCxnSpPr>
      <xdr:spPr>
        <a:xfrm>
          <a:off x="1447800" y="13911328"/>
          <a:ext cx="889000" cy="1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164323</xdr:rowOff>
    </xdr:from>
    <xdr:to>
      <xdr:col>11</xdr:col>
      <xdr:colOff>82550</xdr:colOff>
      <xdr:row>82</xdr:row>
      <xdr:rowOff>94473</xdr:rowOff>
    </xdr:to>
    <xdr:sp macro="" textlink="">
      <xdr:nvSpPr>
        <xdr:cNvPr id="202" name="フローチャート: 判断 201"/>
        <xdr:cNvSpPr/>
      </xdr:nvSpPr>
      <xdr:spPr>
        <a:xfrm>
          <a:off x="2286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79250</xdr:rowOff>
    </xdr:from>
    <xdr:ext cx="762000" cy="259045"/>
    <xdr:sp macro="" textlink="">
      <xdr:nvSpPr>
        <xdr:cNvPr id="203" name="テキスト ボックス 202"/>
        <xdr:cNvSpPr txBox="1"/>
      </xdr:nvSpPr>
      <xdr:spPr>
        <a:xfrm>
          <a:off x="1955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26691</xdr:rowOff>
    </xdr:from>
    <xdr:to>
      <xdr:col>7</xdr:col>
      <xdr:colOff>31750</xdr:colOff>
      <xdr:row>82</xdr:row>
      <xdr:rowOff>128291</xdr:rowOff>
    </xdr:to>
    <xdr:sp macro="" textlink="">
      <xdr:nvSpPr>
        <xdr:cNvPr id="204" name="フローチャート: 判断 203"/>
        <xdr:cNvSpPr/>
      </xdr:nvSpPr>
      <xdr:spPr>
        <a:xfrm>
          <a:off x="1397000" y="140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113068</xdr:rowOff>
    </xdr:from>
    <xdr:ext cx="762000" cy="259045"/>
    <xdr:sp macro="" textlink="">
      <xdr:nvSpPr>
        <xdr:cNvPr id="205" name="テキスト ボックス 204"/>
        <xdr:cNvSpPr txBox="1"/>
      </xdr:nvSpPr>
      <xdr:spPr>
        <a:xfrm>
          <a:off x="1066800" y="1417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56277</xdr:rowOff>
    </xdr:from>
    <xdr:to>
      <xdr:col>23</xdr:col>
      <xdr:colOff>184150</xdr:colOff>
      <xdr:row>81</xdr:row>
      <xdr:rowOff>157877</xdr:rowOff>
    </xdr:to>
    <xdr:sp macro="" textlink="">
      <xdr:nvSpPr>
        <xdr:cNvPr id="211" name="楕円 210"/>
        <xdr:cNvSpPr/>
      </xdr:nvSpPr>
      <xdr:spPr>
        <a:xfrm>
          <a:off x="4902200" y="1394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72804</xdr:rowOff>
    </xdr:from>
    <xdr:ext cx="762000" cy="259045"/>
    <xdr:sp macro="" textlink="">
      <xdr:nvSpPr>
        <xdr:cNvPr id="212" name="人件費・物件費等の状況該当値テキスト"/>
        <xdr:cNvSpPr txBox="1"/>
      </xdr:nvSpPr>
      <xdr:spPr>
        <a:xfrm>
          <a:off x="5041900" y="1378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37911</xdr:rowOff>
    </xdr:from>
    <xdr:to>
      <xdr:col>19</xdr:col>
      <xdr:colOff>184150</xdr:colOff>
      <xdr:row>81</xdr:row>
      <xdr:rowOff>139511</xdr:rowOff>
    </xdr:to>
    <xdr:sp macro="" textlink="">
      <xdr:nvSpPr>
        <xdr:cNvPr id="213" name="楕円 212"/>
        <xdr:cNvSpPr/>
      </xdr:nvSpPr>
      <xdr:spPr>
        <a:xfrm>
          <a:off x="4064000" y="1392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149688</xdr:rowOff>
    </xdr:from>
    <xdr:ext cx="736600" cy="259045"/>
    <xdr:sp macro="" textlink="">
      <xdr:nvSpPr>
        <xdr:cNvPr id="214" name="テキスト ボックス 213"/>
        <xdr:cNvSpPr txBox="1"/>
      </xdr:nvSpPr>
      <xdr:spPr>
        <a:xfrm>
          <a:off x="3733800" y="1369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30454</xdr:rowOff>
    </xdr:from>
    <xdr:to>
      <xdr:col>15</xdr:col>
      <xdr:colOff>133350</xdr:colOff>
      <xdr:row>81</xdr:row>
      <xdr:rowOff>132054</xdr:rowOff>
    </xdr:to>
    <xdr:sp macro="" textlink="">
      <xdr:nvSpPr>
        <xdr:cNvPr id="215" name="楕円 214"/>
        <xdr:cNvSpPr/>
      </xdr:nvSpPr>
      <xdr:spPr>
        <a:xfrm>
          <a:off x="3175000" y="139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142231</xdr:rowOff>
    </xdr:from>
    <xdr:ext cx="762000" cy="259045"/>
    <xdr:sp macro="" textlink="">
      <xdr:nvSpPr>
        <xdr:cNvPr id="216" name="テキスト ボックス 215"/>
        <xdr:cNvSpPr txBox="1"/>
      </xdr:nvSpPr>
      <xdr:spPr>
        <a:xfrm>
          <a:off x="2844800" y="136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159004</xdr:rowOff>
    </xdr:from>
    <xdr:to>
      <xdr:col>11</xdr:col>
      <xdr:colOff>82550</xdr:colOff>
      <xdr:row>81</xdr:row>
      <xdr:rowOff>89154</xdr:rowOff>
    </xdr:to>
    <xdr:sp macro="" textlink="">
      <xdr:nvSpPr>
        <xdr:cNvPr id="217" name="楕円 216"/>
        <xdr:cNvSpPr/>
      </xdr:nvSpPr>
      <xdr:spPr>
        <a:xfrm>
          <a:off x="2286000" y="1387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99331</xdr:rowOff>
    </xdr:from>
    <xdr:ext cx="762000" cy="259045"/>
    <xdr:sp macro="" textlink="">
      <xdr:nvSpPr>
        <xdr:cNvPr id="218" name="テキスト ボックス 217"/>
        <xdr:cNvSpPr txBox="1"/>
      </xdr:nvSpPr>
      <xdr:spPr>
        <a:xfrm>
          <a:off x="1955800" y="1364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144528</xdr:rowOff>
    </xdr:from>
    <xdr:to>
      <xdr:col>7</xdr:col>
      <xdr:colOff>31750</xdr:colOff>
      <xdr:row>81</xdr:row>
      <xdr:rowOff>74678</xdr:rowOff>
    </xdr:to>
    <xdr:sp macro="" textlink="">
      <xdr:nvSpPr>
        <xdr:cNvPr id="219" name="楕円 218"/>
        <xdr:cNvSpPr/>
      </xdr:nvSpPr>
      <xdr:spPr>
        <a:xfrm>
          <a:off x="1397000" y="1386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84855</xdr:rowOff>
    </xdr:from>
    <xdr:ext cx="762000" cy="259045"/>
    <xdr:sp macro="" textlink="">
      <xdr:nvSpPr>
        <xdr:cNvPr id="220" name="テキスト ボックス 219"/>
        <xdr:cNvSpPr txBox="1"/>
      </xdr:nvSpPr>
      <xdr:spPr>
        <a:xfrm>
          <a:off x="1066800" y="1362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ラスパイレス指数は前年度とほぼ同水準となった。今後も引き続き民間企業等の平均給与状況を注視し、適正な給与水準の維持に努める。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12398</xdr:rowOff>
    </xdr:to>
    <xdr:cxnSp macro="">
      <xdr:nvCxnSpPr>
        <xdr:cNvPr id="251" name="直線コネクタ 250"/>
        <xdr:cNvCxnSpPr/>
      </xdr:nvCxnSpPr>
      <xdr:spPr>
        <a:xfrm flipV="1">
          <a:off x="17018000" y="13938552"/>
          <a:ext cx="0" cy="1332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155925</xdr:rowOff>
    </xdr:from>
    <xdr:ext cx="762000" cy="259045"/>
    <xdr:sp macro="" textlink="">
      <xdr:nvSpPr>
        <xdr:cNvPr id="252" name="給与水準   （国との比較）最小値テキスト"/>
        <xdr:cNvSpPr txBox="1"/>
      </xdr:nvSpPr>
      <xdr:spPr>
        <a:xfrm>
          <a:off x="17106900" y="1524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12398</xdr:rowOff>
    </xdr:from>
    <xdr:to>
      <xdr:col>81</xdr:col>
      <xdr:colOff>133350</xdr:colOff>
      <xdr:row>89</xdr:row>
      <xdr:rowOff>12398</xdr:rowOff>
    </xdr:to>
    <xdr:cxnSp macro="">
      <xdr:nvCxnSpPr>
        <xdr:cNvPr id="253" name="直線コネクタ 252"/>
        <xdr:cNvCxnSpPr/>
      </xdr:nvCxnSpPr>
      <xdr:spPr>
        <a:xfrm>
          <a:off x="16929100" y="1527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4"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5" name="直線コネクタ 254"/>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76805</xdr:rowOff>
    </xdr:from>
    <xdr:to>
      <xdr:col>81</xdr:col>
      <xdr:colOff>44450</xdr:colOff>
      <xdr:row>84</xdr:row>
      <xdr:rowOff>88295</xdr:rowOff>
    </xdr:to>
    <xdr:cxnSp macro="">
      <xdr:nvCxnSpPr>
        <xdr:cNvPr id="256" name="直線コネクタ 255"/>
        <xdr:cNvCxnSpPr/>
      </xdr:nvCxnSpPr>
      <xdr:spPr>
        <a:xfrm>
          <a:off x="16179800" y="1447860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7"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8" name="フローチャート: 判断 257"/>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19352</xdr:rowOff>
    </xdr:from>
    <xdr:to>
      <xdr:col>77</xdr:col>
      <xdr:colOff>44450</xdr:colOff>
      <xdr:row>84</xdr:row>
      <xdr:rowOff>76805</xdr:rowOff>
    </xdr:to>
    <xdr:cxnSp macro="">
      <xdr:nvCxnSpPr>
        <xdr:cNvPr id="259" name="直線コネクタ 258"/>
        <xdr:cNvCxnSpPr/>
      </xdr:nvCxnSpPr>
      <xdr:spPr>
        <a:xfrm>
          <a:off x="15290800" y="1442115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39309</xdr:rowOff>
    </xdr:from>
    <xdr:to>
      <xdr:col>77</xdr:col>
      <xdr:colOff>95250</xdr:colOff>
      <xdr:row>86</xdr:row>
      <xdr:rowOff>140909</xdr:rowOff>
    </xdr:to>
    <xdr:sp macro="" textlink="">
      <xdr:nvSpPr>
        <xdr:cNvPr id="260" name="フローチャート: 判断 259"/>
        <xdr:cNvSpPr/>
      </xdr:nvSpPr>
      <xdr:spPr>
        <a:xfrm>
          <a:off x="16129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125686</xdr:rowOff>
    </xdr:from>
    <xdr:ext cx="736600" cy="259045"/>
    <xdr:sp macro="" textlink="">
      <xdr:nvSpPr>
        <xdr:cNvPr id="261" name="テキスト ボックス 260"/>
        <xdr:cNvSpPr txBox="1"/>
      </xdr:nvSpPr>
      <xdr:spPr>
        <a:xfrm>
          <a:off x="15798800" y="1487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121859</xdr:rowOff>
    </xdr:from>
    <xdr:to>
      <xdr:col>72</xdr:col>
      <xdr:colOff>203200</xdr:colOff>
      <xdr:row>84</xdr:row>
      <xdr:rowOff>19352</xdr:rowOff>
    </xdr:to>
    <xdr:cxnSp macro="">
      <xdr:nvCxnSpPr>
        <xdr:cNvPr id="262" name="直線コネクタ 261"/>
        <xdr:cNvCxnSpPr/>
      </xdr:nvCxnSpPr>
      <xdr:spPr>
        <a:xfrm>
          <a:off x="14401800" y="14352209"/>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3" name="フローチャート: 判断 262"/>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114195</xdr:rowOff>
    </xdr:from>
    <xdr:ext cx="762000" cy="259045"/>
    <xdr:sp macro="" textlink="">
      <xdr:nvSpPr>
        <xdr:cNvPr id="264" name="テキスト ボックス 263"/>
        <xdr:cNvSpPr txBox="1"/>
      </xdr:nvSpPr>
      <xdr:spPr>
        <a:xfrm>
          <a:off x="14909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98879</xdr:rowOff>
    </xdr:from>
    <xdr:to>
      <xdr:col>68</xdr:col>
      <xdr:colOff>152400</xdr:colOff>
      <xdr:row>83</xdr:row>
      <xdr:rowOff>121859</xdr:rowOff>
    </xdr:to>
    <xdr:cxnSp macro="">
      <xdr:nvCxnSpPr>
        <xdr:cNvPr id="265" name="直線コネクタ 264"/>
        <xdr:cNvCxnSpPr/>
      </xdr:nvCxnSpPr>
      <xdr:spPr>
        <a:xfrm>
          <a:off x="13512800" y="14329229"/>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6" name="フローチャート: 判断 265"/>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67" name="テキスト ボックス 266"/>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68" name="フローチャート: 判断 267"/>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69" name="テキスト ボックス 268"/>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37495</xdr:rowOff>
    </xdr:from>
    <xdr:to>
      <xdr:col>81</xdr:col>
      <xdr:colOff>95250</xdr:colOff>
      <xdr:row>84</xdr:row>
      <xdr:rowOff>139095</xdr:rowOff>
    </xdr:to>
    <xdr:sp macro="" textlink="">
      <xdr:nvSpPr>
        <xdr:cNvPr id="275" name="楕円 274"/>
        <xdr:cNvSpPr/>
      </xdr:nvSpPr>
      <xdr:spPr>
        <a:xfrm>
          <a:off x="169672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54022</xdr:rowOff>
    </xdr:from>
    <xdr:ext cx="762000" cy="259045"/>
    <xdr:sp macro="" textlink="">
      <xdr:nvSpPr>
        <xdr:cNvPr id="276" name="給与水準   （国との比較）該当値テキスト"/>
        <xdr:cNvSpPr txBox="1"/>
      </xdr:nvSpPr>
      <xdr:spPr>
        <a:xfrm>
          <a:off x="17106900" y="1428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26005</xdr:rowOff>
    </xdr:from>
    <xdr:to>
      <xdr:col>77</xdr:col>
      <xdr:colOff>95250</xdr:colOff>
      <xdr:row>84</xdr:row>
      <xdr:rowOff>127605</xdr:rowOff>
    </xdr:to>
    <xdr:sp macro="" textlink="">
      <xdr:nvSpPr>
        <xdr:cNvPr id="277" name="楕円 276"/>
        <xdr:cNvSpPr/>
      </xdr:nvSpPr>
      <xdr:spPr>
        <a:xfrm>
          <a:off x="16129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137782</xdr:rowOff>
    </xdr:from>
    <xdr:ext cx="736600" cy="259045"/>
    <xdr:sp macro="" textlink="">
      <xdr:nvSpPr>
        <xdr:cNvPr id="278" name="テキスト ボックス 277"/>
        <xdr:cNvSpPr txBox="1"/>
      </xdr:nvSpPr>
      <xdr:spPr>
        <a:xfrm>
          <a:off x="15798800" y="1419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140002</xdr:rowOff>
    </xdr:from>
    <xdr:to>
      <xdr:col>73</xdr:col>
      <xdr:colOff>44450</xdr:colOff>
      <xdr:row>84</xdr:row>
      <xdr:rowOff>70152</xdr:rowOff>
    </xdr:to>
    <xdr:sp macro="" textlink="">
      <xdr:nvSpPr>
        <xdr:cNvPr id="279" name="楕円 278"/>
        <xdr:cNvSpPr/>
      </xdr:nvSpPr>
      <xdr:spPr>
        <a:xfrm>
          <a:off x="15240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80329</xdr:rowOff>
    </xdr:from>
    <xdr:ext cx="762000" cy="259045"/>
    <xdr:sp macro="" textlink="">
      <xdr:nvSpPr>
        <xdr:cNvPr id="280" name="テキスト ボックス 279"/>
        <xdr:cNvSpPr txBox="1"/>
      </xdr:nvSpPr>
      <xdr:spPr>
        <a:xfrm>
          <a:off x="14909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71059</xdr:rowOff>
    </xdr:from>
    <xdr:to>
      <xdr:col>68</xdr:col>
      <xdr:colOff>203200</xdr:colOff>
      <xdr:row>84</xdr:row>
      <xdr:rowOff>1209</xdr:rowOff>
    </xdr:to>
    <xdr:sp macro="" textlink="">
      <xdr:nvSpPr>
        <xdr:cNvPr id="281" name="楕円 280"/>
        <xdr:cNvSpPr/>
      </xdr:nvSpPr>
      <xdr:spPr>
        <a:xfrm>
          <a:off x="14351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11386</xdr:rowOff>
    </xdr:from>
    <xdr:ext cx="762000" cy="259045"/>
    <xdr:sp macro="" textlink="">
      <xdr:nvSpPr>
        <xdr:cNvPr id="282" name="テキスト ボックス 281"/>
        <xdr:cNvSpPr txBox="1"/>
      </xdr:nvSpPr>
      <xdr:spPr>
        <a:xfrm>
          <a:off x="14020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83" name="楕円 282"/>
        <xdr:cNvSpPr/>
      </xdr:nvSpPr>
      <xdr:spPr>
        <a:xfrm>
          <a:off x="13462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84" name="テキスト ボックス 283"/>
        <xdr:cNvSpPr txBox="1"/>
      </xdr:nvSpPr>
      <xdr:spPr>
        <a:xfrm>
          <a:off x="1313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前年度とほぼ同水準となった。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前述、人件費欄でも述べたが職員定数条例及び定員適正化計画（</a:t>
          </a:r>
          <a:r>
            <a:rPr kumimoji="1" lang="en-US" altLang="ja-JP" sz="1300">
              <a:latin typeface="ＭＳ Ｐゴシック" panose="020B0600070205080204" pitchFamily="50" charset="-128"/>
              <a:ea typeface="ＭＳ Ｐゴシック" panose="020B0600070205080204" pitchFamily="50" charset="-128"/>
            </a:rPr>
            <a:t>H18</a:t>
          </a:r>
          <a:r>
            <a:rPr kumimoji="1" lang="ja-JP" altLang="en-US" sz="1300">
              <a:latin typeface="ＭＳ Ｐゴシック" panose="020B0600070205080204" pitchFamily="50" charset="-128"/>
              <a:ea typeface="ＭＳ Ｐゴシック" panose="020B0600070205080204" pitchFamily="50" charset="-128"/>
            </a:rPr>
            <a:t>～）に則った定員管理を行っているが、多様化する住民サービスや多くのニーズに応えるため定められた範囲内で職員を増員しており、今後</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人当たりの職員数は増加していくと考えられる。ただし、計画上増員は令和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年度までとなっており、以降は同水準で推移していく見込みである。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127805</xdr:rowOff>
    </xdr:from>
    <xdr:to>
      <xdr:col>81</xdr:col>
      <xdr:colOff>44450</xdr:colOff>
      <xdr:row>67</xdr:row>
      <xdr:rowOff>126661</xdr:rowOff>
    </xdr:to>
    <xdr:cxnSp macro="">
      <xdr:nvCxnSpPr>
        <xdr:cNvPr id="314" name="直線コネクタ 313"/>
        <xdr:cNvCxnSpPr/>
      </xdr:nvCxnSpPr>
      <xdr:spPr>
        <a:xfrm flipV="1">
          <a:off x="17018000" y="10071905"/>
          <a:ext cx="0" cy="1541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98738</xdr:rowOff>
    </xdr:from>
    <xdr:ext cx="762000" cy="259045"/>
    <xdr:sp macro="" textlink="">
      <xdr:nvSpPr>
        <xdr:cNvPr id="315" name="定員管理の状況最小値テキスト"/>
        <xdr:cNvSpPr txBox="1"/>
      </xdr:nvSpPr>
      <xdr:spPr>
        <a:xfrm>
          <a:off x="17106900" y="11585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126661</xdr:rowOff>
    </xdr:from>
    <xdr:to>
      <xdr:col>81</xdr:col>
      <xdr:colOff>133350</xdr:colOff>
      <xdr:row>67</xdr:row>
      <xdr:rowOff>126661</xdr:rowOff>
    </xdr:to>
    <xdr:cxnSp macro="">
      <xdr:nvCxnSpPr>
        <xdr:cNvPr id="316" name="直線コネクタ 315"/>
        <xdr:cNvCxnSpPr/>
      </xdr:nvCxnSpPr>
      <xdr:spPr>
        <a:xfrm>
          <a:off x="16929100" y="1161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42732</xdr:rowOff>
    </xdr:from>
    <xdr:ext cx="762000" cy="259045"/>
    <xdr:sp macro="" textlink="">
      <xdr:nvSpPr>
        <xdr:cNvPr id="317" name="定員管理の状況最大値テキスト"/>
        <xdr:cNvSpPr txBox="1"/>
      </xdr:nvSpPr>
      <xdr:spPr>
        <a:xfrm>
          <a:off x="17106900" y="981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127805</xdr:rowOff>
    </xdr:from>
    <xdr:to>
      <xdr:col>81</xdr:col>
      <xdr:colOff>133350</xdr:colOff>
      <xdr:row>58</xdr:row>
      <xdr:rowOff>127805</xdr:rowOff>
    </xdr:to>
    <xdr:cxnSp macro="">
      <xdr:nvCxnSpPr>
        <xdr:cNvPr id="318" name="直線コネクタ 317"/>
        <xdr:cNvCxnSpPr/>
      </xdr:nvCxnSpPr>
      <xdr:spPr>
        <a:xfrm>
          <a:off x="16929100" y="1007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9313</xdr:rowOff>
    </xdr:from>
    <xdr:to>
      <xdr:col>81</xdr:col>
      <xdr:colOff>44450</xdr:colOff>
      <xdr:row>60</xdr:row>
      <xdr:rowOff>11726</xdr:rowOff>
    </xdr:to>
    <xdr:cxnSp macro="">
      <xdr:nvCxnSpPr>
        <xdr:cNvPr id="319" name="直線コネクタ 318"/>
        <xdr:cNvCxnSpPr/>
      </xdr:nvCxnSpPr>
      <xdr:spPr>
        <a:xfrm>
          <a:off x="16179800" y="10296313"/>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57675</xdr:rowOff>
    </xdr:from>
    <xdr:ext cx="762000" cy="259045"/>
    <xdr:sp macro="" textlink="">
      <xdr:nvSpPr>
        <xdr:cNvPr id="320" name="定員管理の状況平均値テキスト"/>
        <xdr:cNvSpPr txBox="1"/>
      </xdr:nvSpPr>
      <xdr:spPr>
        <a:xfrm>
          <a:off x="17106900" y="10344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85598</xdr:rowOff>
    </xdr:from>
    <xdr:to>
      <xdr:col>81</xdr:col>
      <xdr:colOff>95250</xdr:colOff>
      <xdr:row>61</xdr:row>
      <xdr:rowOff>15748</xdr:rowOff>
    </xdr:to>
    <xdr:sp macro="" textlink="">
      <xdr:nvSpPr>
        <xdr:cNvPr id="321" name="フローチャート: 判断 320"/>
        <xdr:cNvSpPr/>
      </xdr:nvSpPr>
      <xdr:spPr>
        <a:xfrm>
          <a:off x="169672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158242</xdr:rowOff>
    </xdr:from>
    <xdr:to>
      <xdr:col>77</xdr:col>
      <xdr:colOff>44450</xdr:colOff>
      <xdr:row>60</xdr:row>
      <xdr:rowOff>9313</xdr:rowOff>
    </xdr:to>
    <xdr:cxnSp macro="">
      <xdr:nvCxnSpPr>
        <xdr:cNvPr id="322" name="直線コネクタ 321"/>
        <xdr:cNvCxnSpPr/>
      </xdr:nvCxnSpPr>
      <xdr:spPr>
        <a:xfrm>
          <a:off x="15290800" y="10273792"/>
          <a:ext cx="8890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76750</xdr:rowOff>
    </xdr:from>
    <xdr:to>
      <xdr:col>77</xdr:col>
      <xdr:colOff>95250</xdr:colOff>
      <xdr:row>61</xdr:row>
      <xdr:rowOff>6900</xdr:rowOff>
    </xdr:to>
    <xdr:sp macro="" textlink="">
      <xdr:nvSpPr>
        <xdr:cNvPr id="323" name="フローチャート: 判断 322"/>
        <xdr:cNvSpPr/>
      </xdr:nvSpPr>
      <xdr:spPr>
        <a:xfrm>
          <a:off x="16129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163127</xdr:rowOff>
    </xdr:from>
    <xdr:ext cx="736600" cy="259045"/>
    <xdr:sp macro="" textlink="">
      <xdr:nvSpPr>
        <xdr:cNvPr id="324" name="テキスト ボックス 323"/>
        <xdr:cNvSpPr txBox="1"/>
      </xdr:nvSpPr>
      <xdr:spPr>
        <a:xfrm>
          <a:off x="15798800" y="1045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144569</xdr:rowOff>
    </xdr:from>
    <xdr:to>
      <xdr:col>72</xdr:col>
      <xdr:colOff>203200</xdr:colOff>
      <xdr:row>59</xdr:row>
      <xdr:rowOff>158242</xdr:rowOff>
    </xdr:to>
    <xdr:cxnSp macro="">
      <xdr:nvCxnSpPr>
        <xdr:cNvPr id="325" name="直線コネクタ 324"/>
        <xdr:cNvCxnSpPr/>
      </xdr:nvCxnSpPr>
      <xdr:spPr>
        <a:xfrm>
          <a:off x="14401800" y="10260119"/>
          <a:ext cx="8890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70316</xdr:rowOff>
    </xdr:from>
    <xdr:to>
      <xdr:col>73</xdr:col>
      <xdr:colOff>44450</xdr:colOff>
      <xdr:row>61</xdr:row>
      <xdr:rowOff>466</xdr:rowOff>
    </xdr:to>
    <xdr:sp macro="" textlink="">
      <xdr:nvSpPr>
        <xdr:cNvPr id="326" name="フローチャート: 判断 325"/>
        <xdr:cNvSpPr/>
      </xdr:nvSpPr>
      <xdr:spPr>
        <a:xfrm>
          <a:off x="15240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156693</xdr:rowOff>
    </xdr:from>
    <xdr:ext cx="762000" cy="259045"/>
    <xdr:sp macro="" textlink="">
      <xdr:nvSpPr>
        <xdr:cNvPr id="327" name="テキスト ボックス 326"/>
        <xdr:cNvSpPr txBox="1"/>
      </xdr:nvSpPr>
      <xdr:spPr>
        <a:xfrm>
          <a:off x="14909800" y="1044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134917</xdr:rowOff>
    </xdr:from>
    <xdr:to>
      <xdr:col>68</xdr:col>
      <xdr:colOff>152400</xdr:colOff>
      <xdr:row>59</xdr:row>
      <xdr:rowOff>144569</xdr:rowOff>
    </xdr:to>
    <xdr:cxnSp macro="">
      <xdr:nvCxnSpPr>
        <xdr:cNvPr id="328" name="直線コネクタ 327"/>
        <xdr:cNvCxnSpPr/>
      </xdr:nvCxnSpPr>
      <xdr:spPr>
        <a:xfrm>
          <a:off x="13512800" y="10250467"/>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38946</xdr:rowOff>
    </xdr:from>
    <xdr:to>
      <xdr:col>68</xdr:col>
      <xdr:colOff>203200</xdr:colOff>
      <xdr:row>60</xdr:row>
      <xdr:rowOff>140546</xdr:rowOff>
    </xdr:to>
    <xdr:sp macro="" textlink="">
      <xdr:nvSpPr>
        <xdr:cNvPr id="329" name="フローチャート: 判断 328"/>
        <xdr:cNvSpPr/>
      </xdr:nvSpPr>
      <xdr:spPr>
        <a:xfrm>
          <a:off x="14351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125323</xdr:rowOff>
    </xdr:from>
    <xdr:ext cx="762000" cy="259045"/>
    <xdr:sp macro="" textlink="">
      <xdr:nvSpPr>
        <xdr:cNvPr id="330" name="テキスト ボックス 329"/>
        <xdr:cNvSpPr txBox="1"/>
      </xdr:nvSpPr>
      <xdr:spPr>
        <a:xfrm>
          <a:off x="14020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69511</xdr:rowOff>
    </xdr:from>
    <xdr:to>
      <xdr:col>64</xdr:col>
      <xdr:colOff>152400</xdr:colOff>
      <xdr:row>60</xdr:row>
      <xdr:rowOff>171111</xdr:rowOff>
    </xdr:to>
    <xdr:sp macro="" textlink="">
      <xdr:nvSpPr>
        <xdr:cNvPr id="331" name="フローチャート: 判断 330"/>
        <xdr:cNvSpPr/>
      </xdr:nvSpPr>
      <xdr:spPr>
        <a:xfrm>
          <a:off x="13462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155888</xdr:rowOff>
    </xdr:from>
    <xdr:ext cx="762000" cy="259045"/>
    <xdr:sp macro="" textlink="">
      <xdr:nvSpPr>
        <xdr:cNvPr id="332" name="テキスト ボックス 331"/>
        <xdr:cNvSpPr txBox="1"/>
      </xdr:nvSpPr>
      <xdr:spPr>
        <a:xfrm>
          <a:off x="13131800" y="1044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132376</xdr:rowOff>
    </xdr:from>
    <xdr:to>
      <xdr:col>81</xdr:col>
      <xdr:colOff>95250</xdr:colOff>
      <xdr:row>60</xdr:row>
      <xdr:rowOff>62526</xdr:rowOff>
    </xdr:to>
    <xdr:sp macro="" textlink="">
      <xdr:nvSpPr>
        <xdr:cNvPr id="338" name="楕円 337"/>
        <xdr:cNvSpPr/>
      </xdr:nvSpPr>
      <xdr:spPr>
        <a:xfrm>
          <a:off x="16967200" y="1024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148903</xdr:rowOff>
    </xdr:from>
    <xdr:ext cx="762000" cy="259045"/>
    <xdr:sp macro="" textlink="">
      <xdr:nvSpPr>
        <xdr:cNvPr id="339" name="定員管理の状況該当値テキスト"/>
        <xdr:cNvSpPr txBox="1"/>
      </xdr:nvSpPr>
      <xdr:spPr>
        <a:xfrm>
          <a:off x="17106900" y="10093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129963</xdr:rowOff>
    </xdr:from>
    <xdr:to>
      <xdr:col>77</xdr:col>
      <xdr:colOff>95250</xdr:colOff>
      <xdr:row>60</xdr:row>
      <xdr:rowOff>60113</xdr:rowOff>
    </xdr:to>
    <xdr:sp macro="" textlink="">
      <xdr:nvSpPr>
        <xdr:cNvPr id="340" name="楕円 339"/>
        <xdr:cNvSpPr/>
      </xdr:nvSpPr>
      <xdr:spPr>
        <a:xfrm>
          <a:off x="16129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70290</xdr:rowOff>
    </xdr:from>
    <xdr:ext cx="736600" cy="259045"/>
    <xdr:sp macro="" textlink="">
      <xdr:nvSpPr>
        <xdr:cNvPr id="341" name="テキスト ボックス 340"/>
        <xdr:cNvSpPr txBox="1"/>
      </xdr:nvSpPr>
      <xdr:spPr>
        <a:xfrm>
          <a:off x="15798800" y="10014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107442</xdr:rowOff>
    </xdr:from>
    <xdr:to>
      <xdr:col>73</xdr:col>
      <xdr:colOff>44450</xdr:colOff>
      <xdr:row>60</xdr:row>
      <xdr:rowOff>37592</xdr:rowOff>
    </xdr:to>
    <xdr:sp macro="" textlink="">
      <xdr:nvSpPr>
        <xdr:cNvPr id="342" name="楕円 341"/>
        <xdr:cNvSpPr/>
      </xdr:nvSpPr>
      <xdr:spPr>
        <a:xfrm>
          <a:off x="152400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47769</xdr:rowOff>
    </xdr:from>
    <xdr:ext cx="762000" cy="259045"/>
    <xdr:sp macro="" textlink="">
      <xdr:nvSpPr>
        <xdr:cNvPr id="343" name="テキスト ボックス 342"/>
        <xdr:cNvSpPr txBox="1"/>
      </xdr:nvSpPr>
      <xdr:spPr>
        <a:xfrm>
          <a:off x="14909800" y="999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93769</xdr:rowOff>
    </xdr:from>
    <xdr:to>
      <xdr:col>68</xdr:col>
      <xdr:colOff>203200</xdr:colOff>
      <xdr:row>60</xdr:row>
      <xdr:rowOff>23919</xdr:rowOff>
    </xdr:to>
    <xdr:sp macro="" textlink="">
      <xdr:nvSpPr>
        <xdr:cNvPr id="344" name="楕円 343"/>
        <xdr:cNvSpPr/>
      </xdr:nvSpPr>
      <xdr:spPr>
        <a:xfrm>
          <a:off x="143510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34096</xdr:rowOff>
    </xdr:from>
    <xdr:ext cx="762000" cy="259045"/>
    <xdr:sp macro="" textlink="">
      <xdr:nvSpPr>
        <xdr:cNvPr id="345" name="テキスト ボックス 344"/>
        <xdr:cNvSpPr txBox="1"/>
      </xdr:nvSpPr>
      <xdr:spPr>
        <a:xfrm>
          <a:off x="14020800" y="997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84117</xdr:rowOff>
    </xdr:from>
    <xdr:to>
      <xdr:col>64</xdr:col>
      <xdr:colOff>152400</xdr:colOff>
      <xdr:row>60</xdr:row>
      <xdr:rowOff>14267</xdr:rowOff>
    </xdr:to>
    <xdr:sp macro="" textlink="">
      <xdr:nvSpPr>
        <xdr:cNvPr id="346" name="楕円 345"/>
        <xdr:cNvSpPr/>
      </xdr:nvSpPr>
      <xdr:spPr>
        <a:xfrm>
          <a:off x="13462000" y="1019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24444</xdr:rowOff>
    </xdr:from>
    <xdr:ext cx="762000" cy="259045"/>
    <xdr:sp macro="" textlink="">
      <xdr:nvSpPr>
        <xdr:cNvPr id="347" name="テキスト ボックス 346"/>
        <xdr:cNvSpPr txBox="1"/>
      </xdr:nvSpPr>
      <xdr:spPr>
        <a:xfrm>
          <a:off x="13131800" y="996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ポイントとなり、類似団体平均に近い比率となったが依然県及び全国平均より高い数値となっている。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こ数年実質公債費比率が比較的高水準で推移しているのは、各種事業に対する地方債の借り入れが集中しているためであり、元利償還金も増加傾向にあるため今後も微増が見込まれる。ただし、借り入れに関しては交付税措置のある地方債に限定しており、今後も同様の基準で計画的な発行を行っていく予定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44</xdr:row>
      <xdr:rowOff>165100</xdr:rowOff>
    </xdr:to>
    <xdr:cxnSp macro="">
      <xdr:nvCxnSpPr>
        <xdr:cNvPr id="379" name="直線コネクタ 378"/>
        <xdr:cNvCxnSpPr/>
      </xdr:nvCxnSpPr>
      <xdr:spPr>
        <a:xfrm flipV="1">
          <a:off x="17018000" y="6226628"/>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2"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3" name="直線コネクタ 382"/>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35076</xdr:rowOff>
    </xdr:from>
    <xdr:to>
      <xdr:col>81</xdr:col>
      <xdr:colOff>44450</xdr:colOff>
      <xdr:row>40</xdr:row>
      <xdr:rowOff>149981</xdr:rowOff>
    </xdr:to>
    <xdr:cxnSp macro="">
      <xdr:nvCxnSpPr>
        <xdr:cNvPr id="384" name="直線コネクタ 383"/>
        <xdr:cNvCxnSpPr/>
      </xdr:nvCxnSpPr>
      <xdr:spPr>
        <a:xfrm flipV="1">
          <a:off x="16179800" y="6893076"/>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103310</xdr:rowOff>
    </xdr:from>
    <xdr:ext cx="762000" cy="259045"/>
    <xdr:sp macro="" textlink="">
      <xdr:nvSpPr>
        <xdr:cNvPr id="385" name="公債費負担の状況平均値テキスト"/>
        <xdr:cNvSpPr txBox="1"/>
      </xdr:nvSpPr>
      <xdr:spPr>
        <a:xfrm>
          <a:off x="17106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86" name="フローチャート: 判断 385"/>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149981</xdr:rowOff>
    </xdr:from>
    <xdr:to>
      <xdr:col>77</xdr:col>
      <xdr:colOff>44450</xdr:colOff>
      <xdr:row>41</xdr:row>
      <xdr:rowOff>35983</xdr:rowOff>
    </xdr:to>
    <xdr:cxnSp macro="">
      <xdr:nvCxnSpPr>
        <xdr:cNvPr id="387" name="直線コネクタ 386"/>
        <xdr:cNvCxnSpPr/>
      </xdr:nvCxnSpPr>
      <xdr:spPr>
        <a:xfrm flipV="1">
          <a:off x="15290800" y="700798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8" name="フローチャート: 判断 387"/>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89" name="テキスト ボックス 388"/>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41</xdr:row>
      <xdr:rowOff>35983</xdr:rowOff>
    </xdr:to>
    <xdr:cxnSp macro="">
      <xdr:nvCxnSpPr>
        <xdr:cNvPr id="390" name="直線コネクタ 389"/>
        <xdr:cNvCxnSpPr/>
      </xdr:nvCxnSpPr>
      <xdr:spPr>
        <a:xfrm>
          <a:off x="14401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98274</xdr:rowOff>
    </xdr:from>
    <xdr:to>
      <xdr:col>73</xdr:col>
      <xdr:colOff>44450</xdr:colOff>
      <xdr:row>40</xdr:row>
      <xdr:rowOff>28424</xdr:rowOff>
    </xdr:to>
    <xdr:sp macro="" textlink="">
      <xdr:nvSpPr>
        <xdr:cNvPr id="391" name="フローチャート: 判断 390"/>
        <xdr:cNvSpPr/>
      </xdr:nvSpPr>
      <xdr:spPr>
        <a:xfrm>
          <a:off x="15240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38601</xdr:rowOff>
    </xdr:from>
    <xdr:ext cx="762000" cy="259045"/>
    <xdr:sp macro="" textlink="">
      <xdr:nvSpPr>
        <xdr:cNvPr id="392" name="テキスト ボックス 391"/>
        <xdr:cNvSpPr txBox="1"/>
      </xdr:nvSpPr>
      <xdr:spPr>
        <a:xfrm>
          <a:off x="14909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1512</xdr:rowOff>
    </xdr:from>
    <xdr:to>
      <xdr:col>68</xdr:col>
      <xdr:colOff>152400</xdr:colOff>
      <xdr:row>41</xdr:row>
      <xdr:rowOff>35983</xdr:rowOff>
    </xdr:to>
    <xdr:cxnSp macro="">
      <xdr:nvCxnSpPr>
        <xdr:cNvPr id="393" name="直線コネクタ 392"/>
        <xdr:cNvCxnSpPr/>
      </xdr:nvCxnSpPr>
      <xdr:spPr>
        <a:xfrm>
          <a:off x="13512800" y="703096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109765</xdr:rowOff>
    </xdr:from>
    <xdr:to>
      <xdr:col>68</xdr:col>
      <xdr:colOff>203200</xdr:colOff>
      <xdr:row>40</xdr:row>
      <xdr:rowOff>39915</xdr:rowOff>
    </xdr:to>
    <xdr:sp macro="" textlink="">
      <xdr:nvSpPr>
        <xdr:cNvPr id="394" name="フローチャート: 判断 393"/>
        <xdr:cNvSpPr/>
      </xdr:nvSpPr>
      <xdr:spPr>
        <a:xfrm>
          <a:off x="14351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50092</xdr:rowOff>
    </xdr:from>
    <xdr:ext cx="762000" cy="259045"/>
    <xdr:sp macro="" textlink="">
      <xdr:nvSpPr>
        <xdr:cNvPr id="395" name="テキスト ボックス 394"/>
        <xdr:cNvSpPr txBox="1"/>
      </xdr:nvSpPr>
      <xdr:spPr>
        <a:xfrm>
          <a:off x="14020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17841</xdr:rowOff>
    </xdr:from>
    <xdr:to>
      <xdr:col>64</xdr:col>
      <xdr:colOff>152400</xdr:colOff>
      <xdr:row>39</xdr:row>
      <xdr:rowOff>119441</xdr:rowOff>
    </xdr:to>
    <xdr:sp macro="" textlink="">
      <xdr:nvSpPr>
        <xdr:cNvPr id="396" name="フローチャート: 判断 395"/>
        <xdr:cNvSpPr/>
      </xdr:nvSpPr>
      <xdr:spPr>
        <a:xfrm>
          <a:off x="134620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129618</xdr:rowOff>
    </xdr:from>
    <xdr:ext cx="762000" cy="259045"/>
    <xdr:sp macro="" textlink="">
      <xdr:nvSpPr>
        <xdr:cNvPr id="397" name="テキスト ボックス 396"/>
        <xdr:cNvSpPr txBox="1"/>
      </xdr:nvSpPr>
      <xdr:spPr>
        <a:xfrm>
          <a:off x="13131800" y="64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155726</xdr:rowOff>
    </xdr:from>
    <xdr:to>
      <xdr:col>81</xdr:col>
      <xdr:colOff>95250</xdr:colOff>
      <xdr:row>40</xdr:row>
      <xdr:rowOff>85876</xdr:rowOff>
    </xdr:to>
    <xdr:sp macro="" textlink="">
      <xdr:nvSpPr>
        <xdr:cNvPr id="403" name="楕円 402"/>
        <xdr:cNvSpPr/>
      </xdr:nvSpPr>
      <xdr:spPr>
        <a:xfrm>
          <a:off x="169672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127803</xdr:rowOff>
    </xdr:from>
    <xdr:ext cx="762000" cy="259045"/>
    <xdr:sp macro="" textlink="">
      <xdr:nvSpPr>
        <xdr:cNvPr id="404" name="公債費負担の状況該当値テキスト"/>
        <xdr:cNvSpPr txBox="1"/>
      </xdr:nvSpPr>
      <xdr:spPr>
        <a:xfrm>
          <a:off x="17106900" y="681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99181</xdr:rowOff>
    </xdr:from>
    <xdr:to>
      <xdr:col>77</xdr:col>
      <xdr:colOff>95250</xdr:colOff>
      <xdr:row>41</xdr:row>
      <xdr:rowOff>29331</xdr:rowOff>
    </xdr:to>
    <xdr:sp macro="" textlink="">
      <xdr:nvSpPr>
        <xdr:cNvPr id="405" name="楕円 404"/>
        <xdr:cNvSpPr/>
      </xdr:nvSpPr>
      <xdr:spPr>
        <a:xfrm>
          <a:off x="16129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14108</xdr:rowOff>
    </xdr:from>
    <xdr:ext cx="736600" cy="259045"/>
    <xdr:sp macro="" textlink="">
      <xdr:nvSpPr>
        <xdr:cNvPr id="406" name="テキスト ボックス 405"/>
        <xdr:cNvSpPr txBox="1"/>
      </xdr:nvSpPr>
      <xdr:spPr>
        <a:xfrm>
          <a:off x="15798800" y="7043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156633</xdr:rowOff>
    </xdr:from>
    <xdr:to>
      <xdr:col>73</xdr:col>
      <xdr:colOff>44450</xdr:colOff>
      <xdr:row>41</xdr:row>
      <xdr:rowOff>86783</xdr:rowOff>
    </xdr:to>
    <xdr:sp macro="" textlink="">
      <xdr:nvSpPr>
        <xdr:cNvPr id="407" name="楕円 406"/>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71560</xdr:rowOff>
    </xdr:from>
    <xdr:ext cx="762000" cy="259045"/>
    <xdr:sp macro="" textlink="">
      <xdr:nvSpPr>
        <xdr:cNvPr id="408" name="テキスト ボックス 407"/>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156633</xdr:rowOff>
    </xdr:from>
    <xdr:to>
      <xdr:col>68</xdr:col>
      <xdr:colOff>203200</xdr:colOff>
      <xdr:row>41</xdr:row>
      <xdr:rowOff>86783</xdr:rowOff>
    </xdr:to>
    <xdr:sp macro="" textlink="">
      <xdr:nvSpPr>
        <xdr:cNvPr id="409" name="楕円 408"/>
        <xdr:cNvSpPr/>
      </xdr:nvSpPr>
      <xdr:spPr>
        <a:xfrm>
          <a:off x="14351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410" name="テキスト ボックス 409"/>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122162</xdr:rowOff>
    </xdr:from>
    <xdr:to>
      <xdr:col>64</xdr:col>
      <xdr:colOff>152400</xdr:colOff>
      <xdr:row>41</xdr:row>
      <xdr:rowOff>52312</xdr:rowOff>
    </xdr:to>
    <xdr:sp macro="" textlink="">
      <xdr:nvSpPr>
        <xdr:cNvPr id="411" name="楕円 410"/>
        <xdr:cNvSpPr/>
      </xdr:nvSpPr>
      <xdr:spPr>
        <a:xfrm>
          <a:off x="13462000" y="69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37089</xdr:rowOff>
    </xdr:from>
    <xdr:ext cx="762000" cy="259045"/>
    <xdr:sp macro="" textlink="">
      <xdr:nvSpPr>
        <xdr:cNvPr id="412" name="テキスト ボックス 411"/>
        <xdr:cNvSpPr txBox="1"/>
      </xdr:nvSpPr>
      <xdr:spPr>
        <a:xfrm>
          <a:off x="13131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将来負担比率は昨年度に引き続き</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となった。これは地方債元金利子の継続的な償還及び過度の発行抑制によるものである。また、基金については目的にあった運用を実施しており、計画的な積み立て及び財政調整基金の取り崩しを行っていないことによる影響も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しかし、施設改修等投資的経費の増加が見込まれており、それに伴う地方債の発行を予定しているため、財政措置（交付税）を十分考慮したうえで借り入れを行う必要がある。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166068</xdr:rowOff>
    </xdr:to>
    <xdr:cxnSp macro="">
      <xdr:nvCxnSpPr>
        <xdr:cNvPr id="443" name="直線コネクタ 442"/>
        <xdr:cNvCxnSpPr/>
      </xdr:nvCxnSpPr>
      <xdr:spPr>
        <a:xfrm flipV="1">
          <a:off x="17018000" y="2313214"/>
          <a:ext cx="0" cy="16247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138145</xdr:rowOff>
    </xdr:from>
    <xdr:ext cx="762000" cy="259045"/>
    <xdr:sp macro="" textlink="">
      <xdr:nvSpPr>
        <xdr:cNvPr id="444" name="将来負担の状況最小値テキスト"/>
        <xdr:cNvSpPr txBox="1"/>
      </xdr:nvSpPr>
      <xdr:spPr>
        <a:xfrm>
          <a:off x="17106900" y="39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166068</xdr:rowOff>
    </xdr:from>
    <xdr:to>
      <xdr:col>81</xdr:col>
      <xdr:colOff>133350</xdr:colOff>
      <xdr:row>22</xdr:row>
      <xdr:rowOff>166068</xdr:rowOff>
    </xdr:to>
    <xdr:cxnSp macro="">
      <xdr:nvCxnSpPr>
        <xdr:cNvPr id="445" name="直線コネクタ 444"/>
        <xdr:cNvCxnSpPr/>
      </xdr:nvCxnSpPr>
      <xdr:spPr>
        <a:xfrm>
          <a:off x="16929100" y="393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74342</xdr:rowOff>
    </xdr:from>
    <xdr:ext cx="762000" cy="259045"/>
    <xdr:sp macro="" textlink="">
      <xdr:nvSpPr>
        <xdr:cNvPr id="448" name="将来負担の状況平均値テキスト"/>
        <xdr:cNvSpPr txBox="1"/>
      </xdr:nvSpPr>
      <xdr:spPr>
        <a:xfrm>
          <a:off x="17106900" y="24746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102265</xdr:rowOff>
    </xdr:from>
    <xdr:to>
      <xdr:col>81</xdr:col>
      <xdr:colOff>95250</xdr:colOff>
      <xdr:row>15</xdr:row>
      <xdr:rowOff>32415</xdr:rowOff>
    </xdr:to>
    <xdr:sp macro="" textlink="">
      <xdr:nvSpPr>
        <xdr:cNvPr id="449" name="フローチャート: 判断 448"/>
        <xdr:cNvSpPr/>
      </xdr:nvSpPr>
      <xdr:spPr>
        <a:xfrm>
          <a:off x="169672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67552</xdr:rowOff>
    </xdr:from>
    <xdr:to>
      <xdr:col>77</xdr:col>
      <xdr:colOff>95250</xdr:colOff>
      <xdr:row>15</xdr:row>
      <xdr:rowOff>169152</xdr:rowOff>
    </xdr:to>
    <xdr:sp macro="" textlink="">
      <xdr:nvSpPr>
        <xdr:cNvPr id="450" name="フローチャート: 判断 449"/>
        <xdr:cNvSpPr/>
      </xdr:nvSpPr>
      <xdr:spPr>
        <a:xfrm>
          <a:off x="16129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7879</xdr:rowOff>
    </xdr:from>
    <xdr:ext cx="736600" cy="259045"/>
    <xdr:sp macro="" textlink="">
      <xdr:nvSpPr>
        <xdr:cNvPr id="451" name="テキスト ボックス 450"/>
        <xdr:cNvSpPr txBox="1"/>
      </xdr:nvSpPr>
      <xdr:spPr>
        <a:xfrm>
          <a:off x="15798800" y="2408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133048</xdr:rowOff>
    </xdr:from>
    <xdr:to>
      <xdr:col>73</xdr:col>
      <xdr:colOff>44450</xdr:colOff>
      <xdr:row>16</xdr:row>
      <xdr:rowOff>63198</xdr:rowOff>
    </xdr:to>
    <xdr:sp macro="" textlink="">
      <xdr:nvSpPr>
        <xdr:cNvPr id="452" name="フローチャート: 判断 451"/>
        <xdr:cNvSpPr/>
      </xdr:nvSpPr>
      <xdr:spPr>
        <a:xfrm>
          <a:off x="15240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73375</xdr:rowOff>
    </xdr:from>
    <xdr:ext cx="762000" cy="259045"/>
    <xdr:sp macro="" textlink="">
      <xdr:nvSpPr>
        <xdr:cNvPr id="453" name="テキスト ボックス 452"/>
        <xdr:cNvSpPr txBox="1"/>
      </xdr:nvSpPr>
      <xdr:spPr>
        <a:xfrm>
          <a:off x="14909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94222</xdr:rowOff>
    </xdr:from>
    <xdr:to>
      <xdr:col>68</xdr:col>
      <xdr:colOff>203200</xdr:colOff>
      <xdr:row>15</xdr:row>
      <xdr:rowOff>24372</xdr:rowOff>
    </xdr:to>
    <xdr:sp macro="" textlink="">
      <xdr:nvSpPr>
        <xdr:cNvPr id="454" name="フローチャート: 判断 453"/>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55" name="テキスト ボックス 454"/>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6" name="フローチャート: 判断 455"/>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7" name="テキスト ボックス 456"/>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岐阜県川辺町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10,304
10,111
41.16
5,163,629
4,885,997
219,612
3,116,064
3,822,469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ポイントとなっており、昨年度と大きな変化はない。ただし、令和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年度施行の会計年度任用職員制度及び職員の増加による影響で今後上昇する見込みである。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多様な行政サービスに対応しつつ、いたずらに人件費を増加させないよう努める。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88900</xdr:rowOff>
    </xdr:to>
    <xdr:cxnSp macro="">
      <xdr:nvCxnSpPr>
        <xdr:cNvPr id="61" name="直線コネクタ 60"/>
        <xdr:cNvCxnSpPr/>
      </xdr:nvCxnSpPr>
      <xdr:spPr>
        <a:xfrm flipV="1">
          <a:off x="4826000" y="5689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60977</xdr:rowOff>
    </xdr:from>
    <xdr:ext cx="762000" cy="259045"/>
    <xdr:sp macro="" textlink="">
      <xdr:nvSpPr>
        <xdr:cNvPr id="62" name="人件費最小値テキスト"/>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88900</xdr:rowOff>
    </xdr:from>
    <xdr:to>
      <xdr:col>24</xdr:col>
      <xdr:colOff>114300</xdr:colOff>
      <xdr:row>40</xdr:row>
      <xdr:rowOff>88900</xdr:rowOff>
    </xdr:to>
    <xdr:cxnSp macro="">
      <xdr:nvCxnSpPr>
        <xdr:cNvPr id="63" name="直線コネクタ 62"/>
        <xdr:cNvCxnSpPr/>
      </xdr:nvCxnSpPr>
      <xdr:spPr>
        <a:xfrm>
          <a:off x="4737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36</xdr:row>
      <xdr:rowOff>157480</xdr:rowOff>
    </xdr:to>
    <xdr:cxnSp macro="">
      <xdr:nvCxnSpPr>
        <xdr:cNvPr id="66" name="直線コネクタ 65"/>
        <xdr:cNvCxnSpPr/>
      </xdr:nvCxnSpPr>
      <xdr:spPr>
        <a:xfrm>
          <a:off x="3987800" y="62763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39387</xdr:rowOff>
    </xdr:from>
    <xdr:ext cx="762000" cy="259045"/>
    <xdr:sp macro="" textlink="">
      <xdr:nvSpPr>
        <xdr:cNvPr id="67" name="人件費平均値テキスト"/>
        <xdr:cNvSpPr txBox="1"/>
      </xdr:nvSpPr>
      <xdr:spPr>
        <a:xfrm>
          <a:off x="4914900" y="6040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68" name="フローチャート: 判断 67"/>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38</xdr:row>
      <xdr:rowOff>5080</xdr:rowOff>
    </xdr:to>
    <xdr:cxnSp macro="">
      <xdr:nvCxnSpPr>
        <xdr:cNvPr id="69" name="直線コネクタ 68"/>
        <xdr:cNvCxnSpPr/>
      </xdr:nvCxnSpPr>
      <xdr:spPr>
        <a:xfrm flipV="1">
          <a:off x="3098800" y="627634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31750</xdr:rowOff>
    </xdr:from>
    <xdr:to>
      <xdr:col>15</xdr:col>
      <xdr:colOff>98425</xdr:colOff>
      <xdr:row>38</xdr:row>
      <xdr:rowOff>5080</xdr:rowOff>
    </xdr:to>
    <xdr:cxnSp macro="">
      <xdr:nvCxnSpPr>
        <xdr:cNvPr id="72" name="直線コネクタ 71"/>
        <xdr:cNvCxnSpPr/>
      </xdr:nvCxnSpPr>
      <xdr:spPr>
        <a:xfrm>
          <a:off x="2209800" y="63754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148590</xdr:rowOff>
    </xdr:from>
    <xdr:to>
      <xdr:col>15</xdr:col>
      <xdr:colOff>149225</xdr:colOff>
      <xdr:row>36</xdr:row>
      <xdr:rowOff>78740</xdr:rowOff>
    </xdr:to>
    <xdr:sp macro="" textlink="">
      <xdr:nvSpPr>
        <xdr:cNvPr id="73" name="フローチャート: 判断 72"/>
        <xdr:cNvSpPr/>
      </xdr:nvSpPr>
      <xdr:spPr>
        <a:xfrm>
          <a:off x="3048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74" name="テキスト ボックス 73"/>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31750</xdr:rowOff>
    </xdr:from>
    <xdr:to>
      <xdr:col>11</xdr:col>
      <xdr:colOff>9525</xdr:colOff>
      <xdr:row>37</xdr:row>
      <xdr:rowOff>92710</xdr:rowOff>
    </xdr:to>
    <xdr:cxnSp macro="">
      <xdr:nvCxnSpPr>
        <xdr:cNvPr id="75" name="直線コネクタ 74"/>
        <xdr:cNvCxnSpPr/>
      </xdr:nvCxnSpPr>
      <xdr:spPr>
        <a:xfrm flipV="1">
          <a:off x="1320800" y="6375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7" name="テキスト ボックス 76"/>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85" name="楕円 84"/>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78757</xdr:rowOff>
    </xdr:from>
    <xdr:ext cx="762000" cy="259045"/>
    <xdr:sp macro="" textlink="">
      <xdr:nvSpPr>
        <xdr:cNvPr id="86" name="人件費該当値テキスト"/>
        <xdr:cNvSpPr txBox="1"/>
      </xdr:nvSpPr>
      <xdr:spPr>
        <a:xfrm>
          <a:off x="49149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53340</xdr:rowOff>
    </xdr:from>
    <xdr:to>
      <xdr:col>20</xdr:col>
      <xdr:colOff>38100</xdr:colOff>
      <xdr:row>36</xdr:row>
      <xdr:rowOff>154940</xdr:rowOff>
    </xdr:to>
    <xdr:sp macro="" textlink="">
      <xdr:nvSpPr>
        <xdr:cNvPr id="87" name="楕円 86"/>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139717</xdr:rowOff>
    </xdr:from>
    <xdr:ext cx="736600" cy="259045"/>
    <xdr:sp macro="" textlink="">
      <xdr:nvSpPr>
        <xdr:cNvPr id="88" name="テキスト ボックス 87"/>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125730</xdr:rowOff>
    </xdr:from>
    <xdr:to>
      <xdr:col>15</xdr:col>
      <xdr:colOff>149225</xdr:colOff>
      <xdr:row>38</xdr:row>
      <xdr:rowOff>55880</xdr:rowOff>
    </xdr:to>
    <xdr:sp macro="" textlink="">
      <xdr:nvSpPr>
        <xdr:cNvPr id="89" name="楕円 88"/>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40657</xdr:rowOff>
    </xdr:from>
    <xdr:ext cx="762000" cy="259045"/>
    <xdr:sp macro="" textlink="">
      <xdr:nvSpPr>
        <xdr:cNvPr id="90" name="テキスト ボックス 89"/>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152400</xdr:rowOff>
    </xdr:from>
    <xdr:to>
      <xdr:col>11</xdr:col>
      <xdr:colOff>60325</xdr:colOff>
      <xdr:row>37</xdr:row>
      <xdr:rowOff>82550</xdr:rowOff>
    </xdr:to>
    <xdr:sp macro="" textlink="">
      <xdr:nvSpPr>
        <xdr:cNvPr id="91" name="楕円 90"/>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67327</xdr:rowOff>
    </xdr:from>
    <xdr:ext cx="762000" cy="259045"/>
    <xdr:sp macro="" textlink="">
      <xdr:nvSpPr>
        <xdr:cNvPr id="92" name="テキスト ボックス 91"/>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41910</xdr:rowOff>
    </xdr:from>
    <xdr:to>
      <xdr:col>6</xdr:col>
      <xdr:colOff>171450</xdr:colOff>
      <xdr:row>37</xdr:row>
      <xdr:rowOff>143510</xdr:rowOff>
    </xdr:to>
    <xdr:sp macro="" textlink="">
      <xdr:nvSpPr>
        <xdr:cNvPr id="93" name="楕円 92"/>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128287</xdr:rowOff>
    </xdr:from>
    <xdr:ext cx="762000" cy="259045"/>
    <xdr:sp macro="" textlink="">
      <xdr:nvSpPr>
        <xdr:cNvPr id="94" name="テキスト ボックス 93"/>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ポイントとなっており、増加した要因は需用費及び委託料の増による。なお、物件費としての水準は類似団体、県、全国平均を下回っている。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物件費の中でも委託料が多くのウェイトを占めており、各業務遂行においては欠かすことの出来ない費用であるが、現委託体系を見直す等直営可能な部分をシフトするなど経費削減に努める。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167822</xdr:rowOff>
    </xdr:to>
    <xdr:cxnSp macro="">
      <xdr:nvCxnSpPr>
        <xdr:cNvPr id="124" name="直線コネクタ 123"/>
        <xdr:cNvCxnSpPr/>
      </xdr:nvCxnSpPr>
      <xdr:spPr>
        <a:xfrm flipV="1">
          <a:off x="16510000" y="22116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5"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6" name="直線コネクタ 125"/>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116114</xdr:rowOff>
    </xdr:from>
    <xdr:to>
      <xdr:col>82</xdr:col>
      <xdr:colOff>107950</xdr:colOff>
      <xdr:row>15</xdr:row>
      <xdr:rowOff>75293</xdr:rowOff>
    </xdr:to>
    <xdr:cxnSp macro="">
      <xdr:nvCxnSpPr>
        <xdr:cNvPr id="129" name="直線コネクタ 128"/>
        <xdr:cNvCxnSpPr/>
      </xdr:nvCxnSpPr>
      <xdr:spPr>
        <a:xfrm>
          <a:off x="15671800" y="2516414"/>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148970</xdr:rowOff>
    </xdr:from>
    <xdr:ext cx="762000" cy="259045"/>
    <xdr:sp macro="" textlink="">
      <xdr:nvSpPr>
        <xdr:cNvPr id="130" name="物件費平均値テキスト"/>
        <xdr:cNvSpPr txBox="1"/>
      </xdr:nvSpPr>
      <xdr:spPr>
        <a:xfrm>
          <a:off x="16598900" y="2720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31" name="フローチャート: 判断 130"/>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116114</xdr:rowOff>
    </xdr:from>
    <xdr:to>
      <xdr:col>78</xdr:col>
      <xdr:colOff>69850</xdr:colOff>
      <xdr:row>14</xdr:row>
      <xdr:rowOff>137886</xdr:rowOff>
    </xdr:to>
    <xdr:cxnSp macro="">
      <xdr:nvCxnSpPr>
        <xdr:cNvPr id="132" name="直線コネクタ 131"/>
        <xdr:cNvCxnSpPr/>
      </xdr:nvCxnSpPr>
      <xdr:spPr>
        <a:xfrm flipV="1">
          <a:off x="14782800" y="25164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122464</xdr:rowOff>
    </xdr:from>
    <xdr:to>
      <xdr:col>78</xdr:col>
      <xdr:colOff>120650</xdr:colOff>
      <xdr:row>16</xdr:row>
      <xdr:rowOff>52614</xdr:rowOff>
    </xdr:to>
    <xdr:sp macro="" textlink="">
      <xdr:nvSpPr>
        <xdr:cNvPr id="133" name="フローチャート: 判断 132"/>
        <xdr:cNvSpPr/>
      </xdr:nvSpPr>
      <xdr:spPr>
        <a:xfrm>
          <a:off x="15621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37391</xdr:rowOff>
    </xdr:from>
    <xdr:ext cx="736600" cy="259045"/>
    <xdr:sp macro="" textlink="">
      <xdr:nvSpPr>
        <xdr:cNvPr id="134" name="テキスト ボックス 133"/>
        <xdr:cNvSpPr txBox="1"/>
      </xdr:nvSpPr>
      <xdr:spPr>
        <a:xfrm>
          <a:off x="15290800" y="2780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50800</xdr:rowOff>
    </xdr:from>
    <xdr:to>
      <xdr:col>73</xdr:col>
      <xdr:colOff>180975</xdr:colOff>
      <xdr:row>14</xdr:row>
      <xdr:rowOff>137886</xdr:rowOff>
    </xdr:to>
    <xdr:cxnSp macro="">
      <xdr:nvCxnSpPr>
        <xdr:cNvPr id="135" name="直線コネクタ 134"/>
        <xdr:cNvCxnSpPr/>
      </xdr:nvCxnSpPr>
      <xdr:spPr>
        <a:xfrm>
          <a:off x="13893800" y="24511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100693</xdr:rowOff>
    </xdr:from>
    <xdr:to>
      <xdr:col>74</xdr:col>
      <xdr:colOff>31750</xdr:colOff>
      <xdr:row>16</xdr:row>
      <xdr:rowOff>30843</xdr:rowOff>
    </xdr:to>
    <xdr:sp macro="" textlink="">
      <xdr:nvSpPr>
        <xdr:cNvPr id="136" name="フローチャート: 判断 135"/>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15620</xdr:rowOff>
    </xdr:from>
    <xdr:ext cx="762000" cy="259045"/>
    <xdr:sp macro="" textlink="">
      <xdr:nvSpPr>
        <xdr:cNvPr id="137" name="テキスト ボックス 136"/>
        <xdr:cNvSpPr txBox="1"/>
      </xdr:nvSpPr>
      <xdr:spPr>
        <a:xfrm>
          <a:off x="14401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50800</xdr:rowOff>
    </xdr:from>
    <xdr:to>
      <xdr:col>69</xdr:col>
      <xdr:colOff>92075</xdr:colOff>
      <xdr:row>15</xdr:row>
      <xdr:rowOff>9979</xdr:rowOff>
    </xdr:to>
    <xdr:cxnSp macro="">
      <xdr:nvCxnSpPr>
        <xdr:cNvPr id="138" name="直線コネクタ 137"/>
        <xdr:cNvCxnSpPr/>
      </xdr:nvCxnSpPr>
      <xdr:spPr>
        <a:xfrm flipV="1">
          <a:off x="13004800" y="245110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46264</xdr:rowOff>
    </xdr:from>
    <xdr:to>
      <xdr:col>69</xdr:col>
      <xdr:colOff>142875</xdr:colOff>
      <xdr:row>15</xdr:row>
      <xdr:rowOff>147864</xdr:rowOff>
    </xdr:to>
    <xdr:sp macro="" textlink="">
      <xdr:nvSpPr>
        <xdr:cNvPr id="139" name="フローチャート: 判断 138"/>
        <xdr:cNvSpPr/>
      </xdr:nvSpPr>
      <xdr:spPr>
        <a:xfrm>
          <a:off x="13843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132641</xdr:rowOff>
    </xdr:from>
    <xdr:ext cx="762000" cy="259045"/>
    <xdr:sp macro="" textlink="">
      <xdr:nvSpPr>
        <xdr:cNvPr id="140" name="テキスト ボックス 139"/>
        <xdr:cNvSpPr txBox="1"/>
      </xdr:nvSpPr>
      <xdr:spPr>
        <a:xfrm>
          <a:off x="13512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102706</xdr:rowOff>
    </xdr:from>
    <xdr:ext cx="762000" cy="259045"/>
    <xdr:sp macro="" textlink="">
      <xdr:nvSpPr>
        <xdr:cNvPr id="142" name="テキスト ボックス 141"/>
        <xdr:cNvSpPr txBox="1"/>
      </xdr:nvSpPr>
      <xdr:spPr>
        <a:xfrm>
          <a:off x="12623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24493</xdr:rowOff>
    </xdr:from>
    <xdr:to>
      <xdr:col>82</xdr:col>
      <xdr:colOff>158750</xdr:colOff>
      <xdr:row>15</xdr:row>
      <xdr:rowOff>126093</xdr:rowOff>
    </xdr:to>
    <xdr:sp macro="" textlink="">
      <xdr:nvSpPr>
        <xdr:cNvPr id="148" name="楕円 147"/>
        <xdr:cNvSpPr/>
      </xdr:nvSpPr>
      <xdr:spPr>
        <a:xfrm>
          <a:off x="164592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41020</xdr:rowOff>
    </xdr:from>
    <xdr:ext cx="762000" cy="259045"/>
    <xdr:sp macro="" textlink="">
      <xdr:nvSpPr>
        <xdr:cNvPr id="149" name="物件費該当値テキスト"/>
        <xdr:cNvSpPr txBox="1"/>
      </xdr:nvSpPr>
      <xdr:spPr>
        <a:xfrm>
          <a:off x="165989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65314</xdr:rowOff>
    </xdr:from>
    <xdr:to>
      <xdr:col>78</xdr:col>
      <xdr:colOff>120650</xdr:colOff>
      <xdr:row>14</xdr:row>
      <xdr:rowOff>166914</xdr:rowOff>
    </xdr:to>
    <xdr:sp macro="" textlink="">
      <xdr:nvSpPr>
        <xdr:cNvPr id="150" name="楕円 149"/>
        <xdr:cNvSpPr/>
      </xdr:nvSpPr>
      <xdr:spPr>
        <a:xfrm>
          <a:off x="15621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5641</xdr:rowOff>
    </xdr:from>
    <xdr:ext cx="736600" cy="259045"/>
    <xdr:sp macro="" textlink="">
      <xdr:nvSpPr>
        <xdr:cNvPr id="151" name="テキスト ボックス 150"/>
        <xdr:cNvSpPr txBox="1"/>
      </xdr:nvSpPr>
      <xdr:spPr>
        <a:xfrm>
          <a:off x="15290800" y="223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87086</xdr:rowOff>
    </xdr:from>
    <xdr:to>
      <xdr:col>74</xdr:col>
      <xdr:colOff>31750</xdr:colOff>
      <xdr:row>15</xdr:row>
      <xdr:rowOff>17236</xdr:rowOff>
    </xdr:to>
    <xdr:sp macro="" textlink="">
      <xdr:nvSpPr>
        <xdr:cNvPr id="152" name="楕円 151"/>
        <xdr:cNvSpPr/>
      </xdr:nvSpPr>
      <xdr:spPr>
        <a:xfrm>
          <a:off x="14732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27413</xdr:rowOff>
    </xdr:from>
    <xdr:ext cx="762000" cy="259045"/>
    <xdr:sp macro="" textlink="">
      <xdr:nvSpPr>
        <xdr:cNvPr id="153" name="テキスト ボックス 152"/>
        <xdr:cNvSpPr txBox="1"/>
      </xdr:nvSpPr>
      <xdr:spPr>
        <a:xfrm>
          <a:off x="14401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0</xdr:rowOff>
    </xdr:from>
    <xdr:to>
      <xdr:col>69</xdr:col>
      <xdr:colOff>142875</xdr:colOff>
      <xdr:row>14</xdr:row>
      <xdr:rowOff>101600</xdr:rowOff>
    </xdr:to>
    <xdr:sp macro="" textlink="">
      <xdr:nvSpPr>
        <xdr:cNvPr id="154" name="楕円 153"/>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111777</xdr:rowOff>
    </xdr:from>
    <xdr:ext cx="762000" cy="259045"/>
    <xdr:sp macro="" textlink="">
      <xdr:nvSpPr>
        <xdr:cNvPr id="155" name="テキスト ボックス 154"/>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130629</xdr:rowOff>
    </xdr:from>
    <xdr:to>
      <xdr:col>65</xdr:col>
      <xdr:colOff>53975</xdr:colOff>
      <xdr:row>15</xdr:row>
      <xdr:rowOff>60779</xdr:rowOff>
    </xdr:to>
    <xdr:sp macro="" textlink="">
      <xdr:nvSpPr>
        <xdr:cNvPr id="156" name="楕円 155"/>
        <xdr:cNvSpPr/>
      </xdr:nvSpPr>
      <xdr:spPr>
        <a:xfrm>
          <a:off x="12954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70956</xdr:rowOff>
    </xdr:from>
    <xdr:ext cx="762000" cy="259045"/>
    <xdr:sp macro="" textlink="">
      <xdr:nvSpPr>
        <xdr:cNvPr id="157" name="テキスト ボックス 156"/>
        <xdr:cNvSpPr txBox="1"/>
      </xdr:nvSpPr>
      <xdr:spPr>
        <a:xfrm>
          <a:off x="12623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ポイントとなっている。若干増加しているが、第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こども園運営委託事業（＋</a:t>
          </a:r>
          <a:r>
            <a:rPr kumimoji="1" lang="en-US" altLang="ja-JP" sz="1300">
              <a:latin typeface="ＭＳ Ｐゴシック" panose="020B0600070205080204" pitchFamily="50" charset="-128"/>
              <a:ea typeface="ＭＳ Ｐゴシック" panose="020B0600070205080204" pitchFamily="50" charset="-128"/>
            </a:rPr>
            <a:t>3,166</a:t>
          </a:r>
          <a:r>
            <a:rPr kumimoji="1" lang="ja-JP" altLang="en-US" sz="1300">
              <a:latin typeface="ＭＳ Ｐゴシック" panose="020B0600070205080204" pitchFamily="50" charset="-128"/>
              <a:ea typeface="ＭＳ Ｐゴシック" panose="020B0600070205080204" pitchFamily="50" charset="-128"/>
            </a:rPr>
            <a:t>千円）、老人福祉施設入所措置事業（＋</a:t>
          </a:r>
          <a:r>
            <a:rPr kumimoji="1" lang="en-US" altLang="ja-JP" sz="1300">
              <a:latin typeface="ＭＳ Ｐゴシック" panose="020B0600070205080204" pitchFamily="50" charset="-128"/>
              <a:ea typeface="ＭＳ Ｐゴシック" panose="020B0600070205080204" pitchFamily="50" charset="-128"/>
            </a:rPr>
            <a:t>2,385</a:t>
          </a:r>
          <a:r>
            <a:rPr kumimoji="1" lang="ja-JP" altLang="en-US" sz="1300">
              <a:latin typeface="ＭＳ Ｐゴシック" panose="020B0600070205080204" pitchFamily="50" charset="-128"/>
              <a:ea typeface="ＭＳ Ｐゴシック" panose="020B0600070205080204" pitchFamily="50" charset="-128"/>
            </a:rPr>
            <a:t>千円）の増加が主な要因である。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扶助費においては今後、社会福祉・児童福祉ともに増加すると考えられ、行政サービスとして不可欠な部分であるため、必要な財源を確保しつつ漏れなく運営していく。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61</xdr:row>
      <xdr:rowOff>158750</xdr:rowOff>
    </xdr:to>
    <xdr:cxnSp macro="">
      <xdr:nvCxnSpPr>
        <xdr:cNvPr id="184" name="直線コネクタ 183"/>
        <xdr:cNvCxnSpPr/>
      </xdr:nvCxnSpPr>
      <xdr:spPr>
        <a:xfrm flipV="1">
          <a:off x="4826000" y="9334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5"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6" name="直線コネクタ 185"/>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7" name="扶助費最大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8" name="直線コネクタ 187"/>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0</xdr:rowOff>
    </xdr:from>
    <xdr:to>
      <xdr:col>24</xdr:col>
      <xdr:colOff>25400</xdr:colOff>
      <xdr:row>58</xdr:row>
      <xdr:rowOff>12700</xdr:rowOff>
    </xdr:to>
    <xdr:cxnSp macro="">
      <xdr:nvCxnSpPr>
        <xdr:cNvPr id="189" name="直線コネクタ 188"/>
        <xdr:cNvCxnSpPr/>
      </xdr:nvCxnSpPr>
      <xdr:spPr>
        <a:xfrm>
          <a:off x="3987800" y="9944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0" name="扶助費平均値テキスト"/>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1" name="フローチャート: 判断 190"/>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158750</xdr:rowOff>
    </xdr:from>
    <xdr:to>
      <xdr:col>19</xdr:col>
      <xdr:colOff>187325</xdr:colOff>
      <xdr:row>58</xdr:row>
      <xdr:rowOff>0</xdr:rowOff>
    </xdr:to>
    <xdr:cxnSp macro="">
      <xdr:nvCxnSpPr>
        <xdr:cNvPr id="192" name="直線コネクタ 191"/>
        <xdr:cNvCxnSpPr/>
      </xdr:nvCxnSpPr>
      <xdr:spPr>
        <a:xfrm>
          <a:off x="3098800" y="9931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127000</xdr:rowOff>
    </xdr:from>
    <xdr:to>
      <xdr:col>20</xdr:col>
      <xdr:colOff>38100</xdr:colOff>
      <xdr:row>57</xdr:row>
      <xdr:rowOff>57150</xdr:rowOff>
    </xdr:to>
    <xdr:sp macro="" textlink="">
      <xdr:nvSpPr>
        <xdr:cNvPr id="193" name="フローチャート: 判断 192"/>
        <xdr:cNvSpPr/>
      </xdr:nvSpPr>
      <xdr:spPr>
        <a:xfrm>
          <a:off x="3937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194" name="テキスト ボックス 193"/>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107950</xdr:rowOff>
    </xdr:from>
    <xdr:to>
      <xdr:col>15</xdr:col>
      <xdr:colOff>98425</xdr:colOff>
      <xdr:row>57</xdr:row>
      <xdr:rowOff>158750</xdr:rowOff>
    </xdr:to>
    <xdr:cxnSp macro="">
      <xdr:nvCxnSpPr>
        <xdr:cNvPr id="195" name="直線コネクタ 194"/>
        <xdr:cNvCxnSpPr/>
      </xdr:nvCxnSpPr>
      <xdr:spPr>
        <a:xfrm>
          <a:off x="2209800" y="9880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101600</xdr:rowOff>
    </xdr:from>
    <xdr:to>
      <xdr:col>15</xdr:col>
      <xdr:colOff>149225</xdr:colOff>
      <xdr:row>57</xdr:row>
      <xdr:rowOff>31750</xdr:rowOff>
    </xdr:to>
    <xdr:sp macro="" textlink="">
      <xdr:nvSpPr>
        <xdr:cNvPr id="196" name="フローチャート: 判断 195"/>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7" name="テキスト ボックス 196"/>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107950</xdr:rowOff>
    </xdr:to>
    <xdr:cxnSp macro="">
      <xdr:nvCxnSpPr>
        <xdr:cNvPr id="198" name="直線コネクタ 197"/>
        <xdr:cNvCxnSpPr/>
      </xdr:nvCxnSpPr>
      <xdr:spPr>
        <a:xfrm>
          <a:off x="1320800" y="984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9" name="フローチャート: 判断 198"/>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200" name="テキスト ボックス 199"/>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1" name="フローチャート: 判断 200"/>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02" name="テキスト ボックス 201"/>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08" name="楕円 207"/>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105427</xdr:rowOff>
    </xdr:from>
    <xdr:ext cx="762000" cy="259045"/>
    <xdr:sp macro="" textlink="">
      <xdr:nvSpPr>
        <xdr:cNvPr id="209" name="扶助費該当値テキスト"/>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120650</xdr:rowOff>
    </xdr:from>
    <xdr:to>
      <xdr:col>20</xdr:col>
      <xdr:colOff>38100</xdr:colOff>
      <xdr:row>58</xdr:row>
      <xdr:rowOff>50800</xdr:rowOff>
    </xdr:to>
    <xdr:sp macro="" textlink="">
      <xdr:nvSpPr>
        <xdr:cNvPr id="210" name="楕円 209"/>
        <xdr:cNvSpPr/>
      </xdr:nvSpPr>
      <xdr:spPr>
        <a:xfrm>
          <a:off x="3937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35577</xdr:rowOff>
    </xdr:from>
    <xdr:ext cx="736600" cy="259045"/>
    <xdr:sp macro="" textlink="">
      <xdr:nvSpPr>
        <xdr:cNvPr id="211" name="テキスト ボックス 210"/>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107950</xdr:rowOff>
    </xdr:from>
    <xdr:to>
      <xdr:col>15</xdr:col>
      <xdr:colOff>149225</xdr:colOff>
      <xdr:row>58</xdr:row>
      <xdr:rowOff>38100</xdr:rowOff>
    </xdr:to>
    <xdr:sp macro="" textlink="">
      <xdr:nvSpPr>
        <xdr:cNvPr id="212" name="楕円 211"/>
        <xdr:cNvSpPr/>
      </xdr:nvSpPr>
      <xdr:spPr>
        <a:xfrm>
          <a:off x="3048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213" name="テキスト ボックス 212"/>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4" name="楕円 213"/>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15" name="テキスト ボックス 214"/>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6" name="楕円 215"/>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7" name="テキスト ボックス 216"/>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その他は繰出金となっており、今回減少したのは各特別会計への繰出額が減少したことによる（国保・介護・後期・下水・農集各事業への繰出の総額が減少）。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今後、下水道事業会計の公債費がピークに達することもあり、繰出金は増加する見込みである。</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61</xdr:row>
      <xdr:rowOff>43724</xdr:rowOff>
    </xdr:to>
    <xdr:cxnSp macro="">
      <xdr:nvCxnSpPr>
        <xdr:cNvPr id="247" name="直線コネクタ 246"/>
        <xdr:cNvCxnSpPr/>
      </xdr:nvCxnSpPr>
      <xdr:spPr>
        <a:xfrm flipV="1">
          <a:off x="16510000" y="9228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15801</xdr:rowOff>
    </xdr:from>
    <xdr:ext cx="762000" cy="259045"/>
    <xdr:sp macro="" textlink="">
      <xdr:nvSpPr>
        <xdr:cNvPr id="248" name="その他最小値テキスト"/>
        <xdr:cNvSpPr txBox="1"/>
      </xdr:nvSpPr>
      <xdr:spPr>
        <a:xfrm>
          <a:off x="16598900" y="1047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43724</xdr:rowOff>
    </xdr:from>
    <xdr:to>
      <xdr:col>82</xdr:col>
      <xdr:colOff>196850</xdr:colOff>
      <xdr:row>61</xdr:row>
      <xdr:rowOff>43724</xdr:rowOff>
    </xdr:to>
    <xdr:cxnSp macro="">
      <xdr:nvCxnSpPr>
        <xdr:cNvPr id="249" name="直線コネクタ 248"/>
        <xdr:cNvCxnSpPr/>
      </xdr:nvCxnSpPr>
      <xdr:spPr>
        <a:xfrm>
          <a:off x="16421100" y="1050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0" name="その他最大値テキスト"/>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1" name="直線コネクタ 250"/>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148227</xdr:rowOff>
    </xdr:from>
    <xdr:to>
      <xdr:col>82</xdr:col>
      <xdr:colOff>107950</xdr:colOff>
      <xdr:row>58</xdr:row>
      <xdr:rowOff>15966</xdr:rowOff>
    </xdr:to>
    <xdr:cxnSp macro="">
      <xdr:nvCxnSpPr>
        <xdr:cNvPr id="252" name="直線コネクタ 251"/>
        <xdr:cNvCxnSpPr/>
      </xdr:nvCxnSpPr>
      <xdr:spPr>
        <a:xfrm flipV="1">
          <a:off x="15671800" y="992087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3"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4" name="フローチャート: 判断 253"/>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15966</xdr:rowOff>
    </xdr:from>
    <xdr:to>
      <xdr:col>78</xdr:col>
      <xdr:colOff>69850</xdr:colOff>
      <xdr:row>58</xdr:row>
      <xdr:rowOff>61685</xdr:rowOff>
    </xdr:to>
    <xdr:cxnSp macro="">
      <xdr:nvCxnSpPr>
        <xdr:cNvPr id="255" name="直線コネクタ 254"/>
        <xdr:cNvCxnSpPr/>
      </xdr:nvCxnSpPr>
      <xdr:spPr>
        <a:xfrm flipV="1">
          <a:off x="14782800" y="996006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6" name="フローチャート: 判断 255"/>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57" name="テキスト ボックス 256"/>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22497</xdr:rowOff>
    </xdr:from>
    <xdr:to>
      <xdr:col>73</xdr:col>
      <xdr:colOff>180975</xdr:colOff>
      <xdr:row>58</xdr:row>
      <xdr:rowOff>61685</xdr:rowOff>
    </xdr:to>
    <xdr:cxnSp macro="">
      <xdr:nvCxnSpPr>
        <xdr:cNvPr id="258" name="直線コネクタ 257"/>
        <xdr:cNvCxnSpPr/>
      </xdr:nvCxnSpPr>
      <xdr:spPr>
        <a:xfrm>
          <a:off x="13893800" y="9966597"/>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27215</xdr:rowOff>
    </xdr:from>
    <xdr:to>
      <xdr:col>74</xdr:col>
      <xdr:colOff>31750</xdr:colOff>
      <xdr:row>56</xdr:row>
      <xdr:rowOff>128815</xdr:rowOff>
    </xdr:to>
    <xdr:sp macro="" textlink="">
      <xdr:nvSpPr>
        <xdr:cNvPr id="259" name="フローチャート: 判断 258"/>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138992</xdr:rowOff>
    </xdr:from>
    <xdr:ext cx="762000" cy="259045"/>
    <xdr:sp macro="" textlink="">
      <xdr:nvSpPr>
        <xdr:cNvPr id="260" name="テキスト ボックス 259"/>
        <xdr:cNvSpPr txBox="1"/>
      </xdr:nvSpPr>
      <xdr:spPr>
        <a:xfrm>
          <a:off x="14401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154759</xdr:rowOff>
    </xdr:from>
    <xdr:to>
      <xdr:col>69</xdr:col>
      <xdr:colOff>92075</xdr:colOff>
      <xdr:row>58</xdr:row>
      <xdr:rowOff>22497</xdr:rowOff>
    </xdr:to>
    <xdr:cxnSp macro="">
      <xdr:nvCxnSpPr>
        <xdr:cNvPr id="261" name="直線コネクタ 260"/>
        <xdr:cNvCxnSpPr/>
      </xdr:nvCxnSpPr>
      <xdr:spPr>
        <a:xfrm>
          <a:off x="13004800" y="992740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1088</xdr:rowOff>
    </xdr:from>
    <xdr:to>
      <xdr:col>69</xdr:col>
      <xdr:colOff>142875</xdr:colOff>
      <xdr:row>56</xdr:row>
      <xdr:rowOff>102688</xdr:rowOff>
    </xdr:to>
    <xdr:sp macro="" textlink="">
      <xdr:nvSpPr>
        <xdr:cNvPr id="262" name="フローチャート: 判断 261"/>
        <xdr:cNvSpPr/>
      </xdr:nvSpPr>
      <xdr:spPr>
        <a:xfrm>
          <a:off x="138430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112865</xdr:rowOff>
    </xdr:from>
    <xdr:ext cx="762000" cy="259045"/>
    <xdr:sp macro="" textlink="">
      <xdr:nvSpPr>
        <xdr:cNvPr id="263" name="テキスト ボックス 262"/>
        <xdr:cNvSpPr txBox="1"/>
      </xdr:nvSpPr>
      <xdr:spPr>
        <a:xfrm>
          <a:off x="13512800" y="93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94162</xdr:rowOff>
    </xdr:from>
    <xdr:to>
      <xdr:col>65</xdr:col>
      <xdr:colOff>53975</xdr:colOff>
      <xdr:row>56</xdr:row>
      <xdr:rowOff>24312</xdr:rowOff>
    </xdr:to>
    <xdr:sp macro="" textlink="">
      <xdr:nvSpPr>
        <xdr:cNvPr id="264" name="フローチャート: 判断 263"/>
        <xdr:cNvSpPr/>
      </xdr:nvSpPr>
      <xdr:spPr>
        <a:xfrm>
          <a:off x="12954000" y="952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34489</xdr:rowOff>
    </xdr:from>
    <xdr:ext cx="762000" cy="259045"/>
    <xdr:sp macro="" textlink="">
      <xdr:nvSpPr>
        <xdr:cNvPr id="265" name="テキスト ボックス 264"/>
        <xdr:cNvSpPr txBox="1"/>
      </xdr:nvSpPr>
      <xdr:spPr>
        <a:xfrm>
          <a:off x="12623800" y="929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97427</xdr:rowOff>
    </xdr:from>
    <xdr:to>
      <xdr:col>82</xdr:col>
      <xdr:colOff>158750</xdr:colOff>
      <xdr:row>58</xdr:row>
      <xdr:rowOff>27577</xdr:rowOff>
    </xdr:to>
    <xdr:sp macro="" textlink="">
      <xdr:nvSpPr>
        <xdr:cNvPr id="271" name="楕円 270"/>
        <xdr:cNvSpPr/>
      </xdr:nvSpPr>
      <xdr:spPr>
        <a:xfrm>
          <a:off x="16459200" y="987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69504</xdr:rowOff>
    </xdr:from>
    <xdr:ext cx="762000" cy="259045"/>
    <xdr:sp macro="" textlink="">
      <xdr:nvSpPr>
        <xdr:cNvPr id="272" name="その他該当値テキスト"/>
        <xdr:cNvSpPr txBox="1"/>
      </xdr:nvSpPr>
      <xdr:spPr>
        <a:xfrm>
          <a:off x="16598900" y="98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136616</xdr:rowOff>
    </xdr:from>
    <xdr:to>
      <xdr:col>78</xdr:col>
      <xdr:colOff>120650</xdr:colOff>
      <xdr:row>58</xdr:row>
      <xdr:rowOff>66766</xdr:rowOff>
    </xdr:to>
    <xdr:sp macro="" textlink="">
      <xdr:nvSpPr>
        <xdr:cNvPr id="273" name="楕円 272"/>
        <xdr:cNvSpPr/>
      </xdr:nvSpPr>
      <xdr:spPr>
        <a:xfrm>
          <a:off x="15621000" y="990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51543</xdr:rowOff>
    </xdr:from>
    <xdr:ext cx="736600" cy="259045"/>
    <xdr:sp macro="" textlink="">
      <xdr:nvSpPr>
        <xdr:cNvPr id="274" name="テキスト ボックス 273"/>
        <xdr:cNvSpPr txBox="1"/>
      </xdr:nvSpPr>
      <xdr:spPr>
        <a:xfrm>
          <a:off x="15290800" y="9995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10885</xdr:rowOff>
    </xdr:from>
    <xdr:to>
      <xdr:col>74</xdr:col>
      <xdr:colOff>31750</xdr:colOff>
      <xdr:row>58</xdr:row>
      <xdr:rowOff>112485</xdr:rowOff>
    </xdr:to>
    <xdr:sp macro="" textlink="">
      <xdr:nvSpPr>
        <xdr:cNvPr id="275" name="楕円 274"/>
        <xdr:cNvSpPr/>
      </xdr:nvSpPr>
      <xdr:spPr>
        <a:xfrm>
          <a:off x="14732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76" name="テキスト ボックス 275"/>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143147</xdr:rowOff>
    </xdr:from>
    <xdr:to>
      <xdr:col>69</xdr:col>
      <xdr:colOff>142875</xdr:colOff>
      <xdr:row>58</xdr:row>
      <xdr:rowOff>73297</xdr:rowOff>
    </xdr:to>
    <xdr:sp macro="" textlink="">
      <xdr:nvSpPr>
        <xdr:cNvPr id="277" name="楕円 276"/>
        <xdr:cNvSpPr/>
      </xdr:nvSpPr>
      <xdr:spPr>
        <a:xfrm>
          <a:off x="13843000" y="99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58074</xdr:rowOff>
    </xdr:from>
    <xdr:ext cx="762000" cy="259045"/>
    <xdr:sp macro="" textlink="">
      <xdr:nvSpPr>
        <xdr:cNvPr id="278" name="テキスト ボックス 277"/>
        <xdr:cNvSpPr txBox="1"/>
      </xdr:nvSpPr>
      <xdr:spPr>
        <a:xfrm>
          <a:off x="13512800" y="10002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103959</xdr:rowOff>
    </xdr:from>
    <xdr:to>
      <xdr:col>65</xdr:col>
      <xdr:colOff>53975</xdr:colOff>
      <xdr:row>58</xdr:row>
      <xdr:rowOff>34109</xdr:rowOff>
    </xdr:to>
    <xdr:sp macro="" textlink="">
      <xdr:nvSpPr>
        <xdr:cNvPr id="279" name="楕円 278"/>
        <xdr:cNvSpPr/>
      </xdr:nvSpPr>
      <xdr:spPr>
        <a:xfrm>
          <a:off x="12954000" y="987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18886</xdr:rowOff>
    </xdr:from>
    <xdr:ext cx="762000" cy="259045"/>
    <xdr:sp macro="" textlink="">
      <xdr:nvSpPr>
        <xdr:cNvPr id="280" name="テキスト ボックス 279"/>
        <xdr:cNvSpPr txBox="1"/>
      </xdr:nvSpPr>
      <xdr:spPr>
        <a:xfrm>
          <a:off x="12623800" y="99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の大部分は一部事務組合への負担金、各団体への補助金、ふるさと納税謝礼品で構成されている。今後は一部事務組合において施設整備改修を実施するため負担金が増加すると考えられる。ふるさと納税においては、大きな動きはないため本年度並で推移していくと考えられる。</a:t>
          </a: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44704</xdr:rowOff>
    </xdr:to>
    <xdr:cxnSp macro="">
      <xdr:nvCxnSpPr>
        <xdr:cNvPr id="305" name="直線コネクタ 304"/>
        <xdr:cNvCxnSpPr/>
      </xdr:nvCxnSpPr>
      <xdr:spPr>
        <a:xfrm flipV="1">
          <a:off x="16510000" y="584200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6"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7" name="直線コネクタ 306"/>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9" name="直線コネクタ 30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36</xdr:row>
      <xdr:rowOff>104140</xdr:rowOff>
    </xdr:to>
    <xdr:cxnSp macro="">
      <xdr:nvCxnSpPr>
        <xdr:cNvPr id="310" name="直線コネクタ 309"/>
        <xdr:cNvCxnSpPr/>
      </xdr:nvCxnSpPr>
      <xdr:spPr>
        <a:xfrm>
          <a:off x="15671800" y="62306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11" name="補助費等平均値テキスト"/>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12" name="フローチャート: 判断 311"/>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90424</xdr:rowOff>
    </xdr:to>
    <xdr:cxnSp macro="">
      <xdr:nvCxnSpPr>
        <xdr:cNvPr id="313" name="直線コネクタ 312"/>
        <xdr:cNvCxnSpPr/>
      </xdr:nvCxnSpPr>
      <xdr:spPr>
        <a:xfrm flipV="1">
          <a:off x="14782800" y="62306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4" name="フローチャート: 判断 31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5" name="テキスト ボックス 314"/>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90424</xdr:rowOff>
    </xdr:from>
    <xdr:to>
      <xdr:col>73</xdr:col>
      <xdr:colOff>180975</xdr:colOff>
      <xdr:row>36</xdr:row>
      <xdr:rowOff>140716</xdr:rowOff>
    </xdr:to>
    <xdr:cxnSp macro="">
      <xdr:nvCxnSpPr>
        <xdr:cNvPr id="316" name="直線コネクタ 315"/>
        <xdr:cNvCxnSpPr/>
      </xdr:nvCxnSpPr>
      <xdr:spPr>
        <a:xfrm flipV="1">
          <a:off x="13893800" y="62626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7" name="フローチャート: 判断 316"/>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8" name="テキスト ボックス 317"/>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140716</xdr:rowOff>
    </xdr:to>
    <xdr:cxnSp macro="">
      <xdr:nvCxnSpPr>
        <xdr:cNvPr id="319" name="直線コネクタ 318"/>
        <xdr:cNvCxnSpPr/>
      </xdr:nvCxnSpPr>
      <xdr:spPr>
        <a:xfrm>
          <a:off x="13004800" y="623062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20" name="フローチャート: 判断 319"/>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21" name="テキスト ボックス 320"/>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2" name="フローチャート: 判断 321"/>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23" name="テキスト ボックス 322"/>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29" name="楕円 328"/>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30"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31" name="楕円 330"/>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32" name="テキスト ボックス 331"/>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39624</xdr:rowOff>
    </xdr:from>
    <xdr:to>
      <xdr:col>74</xdr:col>
      <xdr:colOff>31750</xdr:colOff>
      <xdr:row>36</xdr:row>
      <xdr:rowOff>141224</xdr:rowOff>
    </xdr:to>
    <xdr:sp macro="" textlink="">
      <xdr:nvSpPr>
        <xdr:cNvPr id="333" name="楕円 332"/>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34" name="テキスト ボックス 333"/>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35" name="楕円 334"/>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36" name="テキスト ボックス 335"/>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37" name="楕円 336"/>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38" name="テキスト ボックス 337"/>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であり、類似団体、県及び全国平均と比較して低い水準である。これは地方債の借り入れを慎重に行ってきた結果であるが、施設の老朽化等に対応するための投資的経費が増加すると考えられ、それに伴う地方債の借り入れも増えること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今後の地方債については従来通り慎重に検討するとともに、交付税措置を十分考慮し有利な借り入れとなるよう努める。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5842</xdr:rowOff>
    </xdr:from>
    <xdr:to>
      <xdr:col>24</xdr:col>
      <xdr:colOff>25400</xdr:colOff>
      <xdr:row>80</xdr:row>
      <xdr:rowOff>67563</xdr:rowOff>
    </xdr:to>
    <xdr:cxnSp macro="">
      <xdr:nvCxnSpPr>
        <xdr:cNvPr id="363" name="直線コネクタ 362"/>
        <xdr:cNvCxnSpPr/>
      </xdr:nvCxnSpPr>
      <xdr:spPr>
        <a:xfrm flipV="1">
          <a:off x="4826000" y="12864592"/>
          <a:ext cx="0" cy="91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4" name="公債費最小値テキスト"/>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5" name="直線コネクタ 364"/>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92219</xdr:rowOff>
    </xdr:from>
    <xdr:ext cx="762000" cy="259045"/>
    <xdr:sp macro="" textlink="">
      <xdr:nvSpPr>
        <xdr:cNvPr id="366" name="公債費最大値テキスト"/>
        <xdr:cNvSpPr txBox="1"/>
      </xdr:nvSpPr>
      <xdr:spPr>
        <a:xfrm>
          <a:off x="4914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5842</xdr:rowOff>
    </xdr:from>
    <xdr:to>
      <xdr:col>24</xdr:col>
      <xdr:colOff>114300</xdr:colOff>
      <xdr:row>75</xdr:row>
      <xdr:rowOff>5842</xdr:rowOff>
    </xdr:to>
    <xdr:cxnSp macro="">
      <xdr:nvCxnSpPr>
        <xdr:cNvPr id="367" name="直線コネクタ 366"/>
        <xdr:cNvCxnSpPr/>
      </xdr:nvCxnSpPr>
      <xdr:spPr>
        <a:xfrm>
          <a:off x="4737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xdr:rowOff>
    </xdr:from>
    <xdr:to>
      <xdr:col>24</xdr:col>
      <xdr:colOff>25400</xdr:colOff>
      <xdr:row>76</xdr:row>
      <xdr:rowOff>53848</xdr:rowOff>
    </xdr:to>
    <xdr:cxnSp macro="">
      <xdr:nvCxnSpPr>
        <xdr:cNvPr id="368" name="直線コネクタ 367"/>
        <xdr:cNvCxnSpPr/>
      </xdr:nvCxnSpPr>
      <xdr:spPr>
        <a:xfrm flipV="1">
          <a:off x="3987800" y="1303832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9"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53848</xdr:rowOff>
    </xdr:from>
    <xdr:to>
      <xdr:col>19</xdr:col>
      <xdr:colOff>187325</xdr:colOff>
      <xdr:row>76</xdr:row>
      <xdr:rowOff>90424</xdr:rowOff>
    </xdr:to>
    <xdr:cxnSp macro="">
      <xdr:nvCxnSpPr>
        <xdr:cNvPr id="371" name="直線コネクタ 370"/>
        <xdr:cNvCxnSpPr/>
      </xdr:nvCxnSpPr>
      <xdr:spPr>
        <a:xfrm flipV="1">
          <a:off x="3098800" y="130840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60198</xdr:rowOff>
    </xdr:from>
    <xdr:to>
      <xdr:col>20</xdr:col>
      <xdr:colOff>38100</xdr:colOff>
      <xdr:row>77</xdr:row>
      <xdr:rowOff>161798</xdr:rowOff>
    </xdr:to>
    <xdr:sp macro="" textlink="">
      <xdr:nvSpPr>
        <xdr:cNvPr id="372" name="フローチャート: 判断 371"/>
        <xdr:cNvSpPr/>
      </xdr:nvSpPr>
      <xdr:spPr>
        <a:xfrm>
          <a:off x="3937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146575</xdr:rowOff>
    </xdr:from>
    <xdr:ext cx="736600" cy="259045"/>
    <xdr:sp macro="" textlink="">
      <xdr:nvSpPr>
        <xdr:cNvPr id="373" name="テキスト ボックス 372"/>
        <xdr:cNvSpPr txBox="1"/>
      </xdr:nvSpPr>
      <xdr:spPr>
        <a:xfrm>
          <a:off x="3606800" y="1334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90424</xdr:rowOff>
    </xdr:from>
    <xdr:to>
      <xdr:col>15</xdr:col>
      <xdr:colOff>98425</xdr:colOff>
      <xdr:row>76</xdr:row>
      <xdr:rowOff>99568</xdr:rowOff>
    </xdr:to>
    <xdr:cxnSp macro="">
      <xdr:nvCxnSpPr>
        <xdr:cNvPr id="374" name="直線コネクタ 373"/>
        <xdr:cNvCxnSpPr/>
      </xdr:nvCxnSpPr>
      <xdr:spPr>
        <a:xfrm flipV="1">
          <a:off x="2209800" y="13120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75" name="フローチャート: 判断 374"/>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169435</xdr:rowOff>
    </xdr:from>
    <xdr:ext cx="762000" cy="259045"/>
    <xdr:sp macro="" textlink="">
      <xdr:nvSpPr>
        <xdr:cNvPr id="376" name="テキスト ボックス 375"/>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99568</xdr:rowOff>
    </xdr:from>
    <xdr:to>
      <xdr:col>11</xdr:col>
      <xdr:colOff>9525</xdr:colOff>
      <xdr:row>76</xdr:row>
      <xdr:rowOff>127000</xdr:rowOff>
    </xdr:to>
    <xdr:cxnSp macro="">
      <xdr:nvCxnSpPr>
        <xdr:cNvPr id="377" name="直線コネクタ 376"/>
        <xdr:cNvCxnSpPr/>
      </xdr:nvCxnSpPr>
      <xdr:spPr>
        <a:xfrm flipV="1">
          <a:off x="1320800" y="13129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8" name="フローチャート: 判断 377"/>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9" name="テキスト ボックス 378"/>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80772</xdr:rowOff>
    </xdr:from>
    <xdr:to>
      <xdr:col>6</xdr:col>
      <xdr:colOff>171450</xdr:colOff>
      <xdr:row>77</xdr:row>
      <xdr:rowOff>10922</xdr:rowOff>
    </xdr:to>
    <xdr:sp macro="" textlink="">
      <xdr:nvSpPr>
        <xdr:cNvPr id="380" name="フローチャート: 判断 379"/>
        <xdr:cNvSpPr/>
      </xdr:nvSpPr>
      <xdr:spPr>
        <a:xfrm>
          <a:off x="1270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167149</xdr:rowOff>
    </xdr:from>
    <xdr:ext cx="762000" cy="259045"/>
    <xdr:sp macro="" textlink="">
      <xdr:nvSpPr>
        <xdr:cNvPr id="381" name="テキスト ボックス 380"/>
        <xdr:cNvSpPr txBox="1"/>
      </xdr:nvSpPr>
      <xdr:spPr>
        <a:xfrm>
          <a:off x="939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128778</xdr:rowOff>
    </xdr:from>
    <xdr:to>
      <xdr:col>24</xdr:col>
      <xdr:colOff>76200</xdr:colOff>
      <xdr:row>76</xdr:row>
      <xdr:rowOff>58928</xdr:rowOff>
    </xdr:to>
    <xdr:sp macro="" textlink="">
      <xdr:nvSpPr>
        <xdr:cNvPr id="387" name="楕円 386"/>
        <xdr:cNvSpPr/>
      </xdr:nvSpPr>
      <xdr:spPr>
        <a:xfrm>
          <a:off x="47752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145305</xdr:rowOff>
    </xdr:from>
    <xdr:ext cx="762000" cy="259045"/>
    <xdr:sp macro="" textlink="">
      <xdr:nvSpPr>
        <xdr:cNvPr id="388" name="公債費該当値テキスト"/>
        <xdr:cNvSpPr txBox="1"/>
      </xdr:nvSpPr>
      <xdr:spPr>
        <a:xfrm>
          <a:off x="4914900" y="1283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xdr:rowOff>
    </xdr:from>
    <xdr:to>
      <xdr:col>20</xdr:col>
      <xdr:colOff>38100</xdr:colOff>
      <xdr:row>76</xdr:row>
      <xdr:rowOff>104648</xdr:rowOff>
    </xdr:to>
    <xdr:sp macro="" textlink="">
      <xdr:nvSpPr>
        <xdr:cNvPr id="389" name="楕円 388"/>
        <xdr:cNvSpPr/>
      </xdr:nvSpPr>
      <xdr:spPr>
        <a:xfrm>
          <a:off x="3937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114825</xdr:rowOff>
    </xdr:from>
    <xdr:ext cx="736600" cy="259045"/>
    <xdr:sp macro="" textlink="">
      <xdr:nvSpPr>
        <xdr:cNvPr id="390" name="テキスト ボックス 389"/>
        <xdr:cNvSpPr txBox="1"/>
      </xdr:nvSpPr>
      <xdr:spPr>
        <a:xfrm>
          <a:off x="3606800" y="1280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39624</xdr:rowOff>
    </xdr:from>
    <xdr:to>
      <xdr:col>15</xdr:col>
      <xdr:colOff>149225</xdr:colOff>
      <xdr:row>76</xdr:row>
      <xdr:rowOff>141224</xdr:rowOff>
    </xdr:to>
    <xdr:sp macro="" textlink="">
      <xdr:nvSpPr>
        <xdr:cNvPr id="391" name="楕円 390"/>
        <xdr:cNvSpPr/>
      </xdr:nvSpPr>
      <xdr:spPr>
        <a:xfrm>
          <a:off x="3048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151401</xdr:rowOff>
    </xdr:from>
    <xdr:ext cx="762000" cy="259045"/>
    <xdr:sp macro="" textlink="">
      <xdr:nvSpPr>
        <xdr:cNvPr id="392" name="テキスト ボックス 391"/>
        <xdr:cNvSpPr txBox="1"/>
      </xdr:nvSpPr>
      <xdr:spPr>
        <a:xfrm>
          <a:off x="2717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48768</xdr:rowOff>
    </xdr:from>
    <xdr:to>
      <xdr:col>11</xdr:col>
      <xdr:colOff>60325</xdr:colOff>
      <xdr:row>76</xdr:row>
      <xdr:rowOff>150368</xdr:rowOff>
    </xdr:to>
    <xdr:sp macro="" textlink="">
      <xdr:nvSpPr>
        <xdr:cNvPr id="393" name="楕円 392"/>
        <xdr:cNvSpPr/>
      </xdr:nvSpPr>
      <xdr:spPr>
        <a:xfrm>
          <a:off x="2159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160545</xdr:rowOff>
    </xdr:from>
    <xdr:ext cx="762000" cy="259045"/>
    <xdr:sp macro="" textlink="">
      <xdr:nvSpPr>
        <xdr:cNvPr id="394" name="テキスト ボックス 393"/>
        <xdr:cNvSpPr txBox="1"/>
      </xdr:nvSpPr>
      <xdr:spPr>
        <a:xfrm>
          <a:off x="1828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95" name="楕円 394"/>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396" name="テキスト ボックス 395"/>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ポイントとなった。類似団体及び県平均より若干高いが、今後、施設改修等に係る地方債の発行を予定しており公債費が増加すると見込まれているため、公債費以外の割合は減少すると考えられる。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なお公債費以外では、人件費・繰出金・物件費・補助費等が主要な要因となっている。</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58420</xdr:rowOff>
    </xdr:to>
    <xdr:cxnSp macro="">
      <xdr:nvCxnSpPr>
        <xdr:cNvPr id="422" name="直線コネクタ 421"/>
        <xdr:cNvCxnSpPr/>
      </xdr:nvCxnSpPr>
      <xdr:spPr>
        <a:xfrm flipV="1">
          <a:off x="16510000" y="1261313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5" name="公債費以外最大値テキスト"/>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6" name="直線コネクタ 425"/>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77</xdr:row>
      <xdr:rowOff>65278</xdr:rowOff>
    </xdr:to>
    <xdr:cxnSp macro="">
      <xdr:nvCxnSpPr>
        <xdr:cNvPr id="427" name="直線コネクタ 426"/>
        <xdr:cNvCxnSpPr/>
      </xdr:nvCxnSpPr>
      <xdr:spPr>
        <a:xfrm>
          <a:off x="15671800" y="13157200"/>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115588</xdr:rowOff>
    </xdr:from>
    <xdr:ext cx="762000" cy="259045"/>
    <xdr:sp macro="" textlink="">
      <xdr:nvSpPr>
        <xdr:cNvPr id="428" name="公債費以外平均値テキスト"/>
        <xdr:cNvSpPr txBox="1"/>
      </xdr:nvSpPr>
      <xdr:spPr>
        <a:xfrm>
          <a:off x="16598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29" name="フローチャート: 判断 428"/>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127000</xdr:rowOff>
    </xdr:from>
    <xdr:to>
      <xdr:col>78</xdr:col>
      <xdr:colOff>69850</xdr:colOff>
      <xdr:row>77</xdr:row>
      <xdr:rowOff>170435</xdr:rowOff>
    </xdr:to>
    <xdr:cxnSp macro="">
      <xdr:nvCxnSpPr>
        <xdr:cNvPr id="430" name="直線コネクタ 429"/>
        <xdr:cNvCxnSpPr/>
      </xdr:nvCxnSpPr>
      <xdr:spPr>
        <a:xfrm flipV="1">
          <a:off x="14782800" y="13157200"/>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31" name="フローチャート: 判断 430"/>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32" name="テキスト ボックス 431"/>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51563</xdr:rowOff>
    </xdr:from>
    <xdr:to>
      <xdr:col>73</xdr:col>
      <xdr:colOff>180975</xdr:colOff>
      <xdr:row>77</xdr:row>
      <xdr:rowOff>170435</xdr:rowOff>
    </xdr:to>
    <xdr:cxnSp macro="">
      <xdr:nvCxnSpPr>
        <xdr:cNvPr id="433" name="直線コネクタ 432"/>
        <xdr:cNvCxnSpPr/>
      </xdr:nvCxnSpPr>
      <xdr:spPr>
        <a:xfrm>
          <a:off x="13893800" y="13253213"/>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147065</xdr:rowOff>
    </xdr:from>
    <xdr:to>
      <xdr:col>74</xdr:col>
      <xdr:colOff>31750</xdr:colOff>
      <xdr:row>76</xdr:row>
      <xdr:rowOff>77215</xdr:rowOff>
    </xdr:to>
    <xdr:sp macro="" textlink="">
      <xdr:nvSpPr>
        <xdr:cNvPr id="434" name="フローチャート: 判断 433"/>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87393</xdr:rowOff>
    </xdr:from>
    <xdr:ext cx="762000" cy="259045"/>
    <xdr:sp macro="" textlink="">
      <xdr:nvSpPr>
        <xdr:cNvPr id="435" name="テキスト ボックス 434"/>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19558</xdr:rowOff>
    </xdr:from>
    <xdr:to>
      <xdr:col>69</xdr:col>
      <xdr:colOff>92075</xdr:colOff>
      <xdr:row>77</xdr:row>
      <xdr:rowOff>51563</xdr:rowOff>
    </xdr:to>
    <xdr:cxnSp macro="">
      <xdr:nvCxnSpPr>
        <xdr:cNvPr id="436" name="直線コネクタ 435"/>
        <xdr:cNvCxnSpPr/>
      </xdr:nvCxnSpPr>
      <xdr:spPr>
        <a:xfrm>
          <a:off x="13004800" y="132212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7" name="フローチャート: 判断 436"/>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41673</xdr:rowOff>
    </xdr:from>
    <xdr:ext cx="762000" cy="259045"/>
    <xdr:sp macro="" textlink="">
      <xdr:nvSpPr>
        <xdr:cNvPr id="438" name="テキスト ボックス 437"/>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9" name="フローチャート: 判断 438"/>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40" name="テキスト ボックス 439"/>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46" name="楕円 445"/>
        <xdr:cNvSpPr/>
      </xdr:nvSpPr>
      <xdr:spPr>
        <a:xfrm>
          <a:off x="16459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158005</xdr:rowOff>
    </xdr:from>
    <xdr:ext cx="762000" cy="259045"/>
    <xdr:sp macro="" textlink="">
      <xdr:nvSpPr>
        <xdr:cNvPr id="447" name="公債費以外該当値テキスト"/>
        <xdr:cNvSpPr txBox="1"/>
      </xdr:nvSpPr>
      <xdr:spPr>
        <a:xfrm>
          <a:off x="165989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76200</xdr:rowOff>
    </xdr:from>
    <xdr:to>
      <xdr:col>78</xdr:col>
      <xdr:colOff>120650</xdr:colOff>
      <xdr:row>77</xdr:row>
      <xdr:rowOff>6350</xdr:rowOff>
    </xdr:to>
    <xdr:sp macro="" textlink="">
      <xdr:nvSpPr>
        <xdr:cNvPr id="448" name="楕円 447"/>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49" name="テキスト ボックス 448"/>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119635</xdr:rowOff>
    </xdr:from>
    <xdr:to>
      <xdr:col>74</xdr:col>
      <xdr:colOff>31750</xdr:colOff>
      <xdr:row>78</xdr:row>
      <xdr:rowOff>49785</xdr:rowOff>
    </xdr:to>
    <xdr:sp macro="" textlink="">
      <xdr:nvSpPr>
        <xdr:cNvPr id="450" name="楕円 449"/>
        <xdr:cNvSpPr/>
      </xdr:nvSpPr>
      <xdr:spPr>
        <a:xfrm>
          <a:off x="14732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34562</xdr:rowOff>
    </xdr:from>
    <xdr:ext cx="762000" cy="259045"/>
    <xdr:sp macro="" textlink="">
      <xdr:nvSpPr>
        <xdr:cNvPr id="451" name="テキスト ボックス 450"/>
        <xdr:cNvSpPr txBox="1"/>
      </xdr:nvSpPr>
      <xdr:spPr>
        <a:xfrm>
          <a:off x="14401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763</xdr:rowOff>
    </xdr:from>
    <xdr:to>
      <xdr:col>69</xdr:col>
      <xdr:colOff>142875</xdr:colOff>
      <xdr:row>77</xdr:row>
      <xdr:rowOff>102363</xdr:rowOff>
    </xdr:to>
    <xdr:sp macro="" textlink="">
      <xdr:nvSpPr>
        <xdr:cNvPr id="452" name="楕円 451"/>
        <xdr:cNvSpPr/>
      </xdr:nvSpPr>
      <xdr:spPr>
        <a:xfrm>
          <a:off x="13843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87140</xdr:rowOff>
    </xdr:from>
    <xdr:ext cx="762000" cy="259045"/>
    <xdr:sp macro="" textlink="">
      <xdr:nvSpPr>
        <xdr:cNvPr id="453" name="テキスト ボックス 452"/>
        <xdr:cNvSpPr txBox="1"/>
      </xdr:nvSpPr>
      <xdr:spPr>
        <a:xfrm>
          <a:off x="13512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140208</xdr:rowOff>
    </xdr:from>
    <xdr:to>
      <xdr:col>65</xdr:col>
      <xdr:colOff>53975</xdr:colOff>
      <xdr:row>77</xdr:row>
      <xdr:rowOff>70358</xdr:rowOff>
    </xdr:to>
    <xdr:sp macro="" textlink="">
      <xdr:nvSpPr>
        <xdr:cNvPr id="454" name="楕円 453"/>
        <xdr:cNvSpPr/>
      </xdr:nvSpPr>
      <xdr:spPr>
        <a:xfrm>
          <a:off x="12954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55135</xdr:rowOff>
    </xdr:from>
    <xdr:ext cx="762000" cy="259045"/>
    <xdr:sp macro="" textlink="">
      <xdr:nvSpPr>
        <xdr:cNvPr id="455" name="テキスト ボックス 454"/>
        <xdr:cNvSpPr txBox="1"/>
      </xdr:nvSpPr>
      <xdr:spPr>
        <a:xfrm>
          <a:off x="12623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岐阜県川辺町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31460</xdr:rowOff>
    </xdr:from>
    <xdr:to>
      <xdr:col>29</xdr:col>
      <xdr:colOff>127000</xdr:colOff>
      <xdr:row>20</xdr:row>
      <xdr:rowOff>34996</xdr:rowOff>
    </xdr:to>
    <xdr:cxnSp macro="">
      <xdr:nvCxnSpPr>
        <xdr:cNvPr id="45" name="直線コネクタ 44"/>
        <xdr:cNvCxnSpPr/>
      </xdr:nvCxnSpPr>
      <xdr:spPr bwMode="auto">
        <a:xfrm flipV="1">
          <a:off x="5651500" y="2136485"/>
          <a:ext cx="0" cy="13751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7073</xdr:rowOff>
    </xdr:from>
    <xdr:ext cx="762000" cy="259045"/>
    <xdr:sp macro="" textlink="">
      <xdr:nvSpPr>
        <xdr:cNvPr id="46" name="人口1人当たり決算額の推移最小値テキスト130"/>
        <xdr:cNvSpPr txBox="1"/>
      </xdr:nvSpPr>
      <xdr:spPr>
        <a:xfrm>
          <a:off x="5740400" y="348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34996</xdr:rowOff>
    </xdr:from>
    <xdr:to>
      <xdr:col>30</xdr:col>
      <xdr:colOff>25400</xdr:colOff>
      <xdr:row>20</xdr:row>
      <xdr:rowOff>34996</xdr:rowOff>
    </xdr:to>
    <xdr:cxnSp macro="">
      <xdr:nvCxnSpPr>
        <xdr:cNvPr id="47" name="直線コネクタ 46"/>
        <xdr:cNvCxnSpPr/>
      </xdr:nvCxnSpPr>
      <xdr:spPr bwMode="auto">
        <a:xfrm>
          <a:off x="5562600" y="3511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117837</xdr:rowOff>
    </xdr:from>
    <xdr:ext cx="762000" cy="259045"/>
    <xdr:sp macro="" textlink="">
      <xdr:nvSpPr>
        <xdr:cNvPr id="48" name="人口1人当たり決算額の推移最大値テキスト130"/>
        <xdr:cNvSpPr txBox="1"/>
      </xdr:nvSpPr>
      <xdr:spPr>
        <a:xfrm>
          <a:off x="5740400" y="187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31460</xdr:rowOff>
    </xdr:from>
    <xdr:to>
      <xdr:col>30</xdr:col>
      <xdr:colOff>25400</xdr:colOff>
      <xdr:row>12</xdr:row>
      <xdr:rowOff>31460</xdr:rowOff>
    </xdr:to>
    <xdr:cxnSp macro="">
      <xdr:nvCxnSpPr>
        <xdr:cNvPr id="49" name="直線コネクタ 48"/>
        <xdr:cNvCxnSpPr/>
      </xdr:nvCxnSpPr>
      <xdr:spPr bwMode="auto">
        <a:xfrm>
          <a:off x="5562600" y="21364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99797</xdr:rowOff>
    </xdr:from>
    <xdr:to>
      <xdr:col>29</xdr:col>
      <xdr:colOff>127000</xdr:colOff>
      <xdr:row>18</xdr:row>
      <xdr:rowOff>116530</xdr:rowOff>
    </xdr:to>
    <xdr:cxnSp macro="">
      <xdr:nvCxnSpPr>
        <xdr:cNvPr id="50" name="直線コネクタ 49"/>
        <xdr:cNvCxnSpPr/>
      </xdr:nvCxnSpPr>
      <xdr:spPr bwMode="auto">
        <a:xfrm flipV="1">
          <a:off x="5003800" y="3233522"/>
          <a:ext cx="647700" cy="16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101543</xdr:rowOff>
    </xdr:from>
    <xdr:ext cx="762000" cy="259045"/>
    <xdr:sp macro="" textlink="">
      <xdr:nvSpPr>
        <xdr:cNvPr id="51" name="人口1人当たり決算額の推移平均値テキスト130"/>
        <xdr:cNvSpPr txBox="1"/>
      </xdr:nvSpPr>
      <xdr:spPr>
        <a:xfrm>
          <a:off x="5740400" y="2892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85016</xdr:rowOff>
    </xdr:from>
    <xdr:to>
      <xdr:col>29</xdr:col>
      <xdr:colOff>177800</xdr:colOff>
      <xdr:row>18</xdr:row>
      <xdr:rowOff>15166</xdr:rowOff>
    </xdr:to>
    <xdr:sp macro="" textlink="">
      <xdr:nvSpPr>
        <xdr:cNvPr id="52" name="フローチャート: 判断 51"/>
        <xdr:cNvSpPr/>
      </xdr:nvSpPr>
      <xdr:spPr bwMode="auto">
        <a:xfrm>
          <a:off x="56007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111318</xdr:rowOff>
    </xdr:from>
    <xdr:to>
      <xdr:col>26</xdr:col>
      <xdr:colOff>50800</xdr:colOff>
      <xdr:row>18</xdr:row>
      <xdr:rowOff>116530</xdr:rowOff>
    </xdr:to>
    <xdr:cxnSp macro="">
      <xdr:nvCxnSpPr>
        <xdr:cNvPr id="53" name="直線コネクタ 52"/>
        <xdr:cNvCxnSpPr/>
      </xdr:nvCxnSpPr>
      <xdr:spPr bwMode="auto">
        <a:xfrm>
          <a:off x="4305300" y="3245043"/>
          <a:ext cx="698500" cy="5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100119</xdr:rowOff>
    </xdr:from>
    <xdr:to>
      <xdr:col>26</xdr:col>
      <xdr:colOff>101600</xdr:colOff>
      <xdr:row>18</xdr:row>
      <xdr:rowOff>30269</xdr:rowOff>
    </xdr:to>
    <xdr:sp macro="" textlink="">
      <xdr:nvSpPr>
        <xdr:cNvPr id="54" name="フローチャート: 判断 53"/>
        <xdr:cNvSpPr/>
      </xdr:nvSpPr>
      <xdr:spPr bwMode="auto">
        <a:xfrm>
          <a:off x="4953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40446</xdr:rowOff>
    </xdr:from>
    <xdr:ext cx="736600" cy="259045"/>
    <xdr:sp macro="" textlink="">
      <xdr:nvSpPr>
        <xdr:cNvPr id="55" name="テキスト ボックス 54"/>
        <xdr:cNvSpPr txBox="1"/>
      </xdr:nvSpPr>
      <xdr:spPr>
        <a:xfrm>
          <a:off x="4622800" y="283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111318</xdr:rowOff>
    </xdr:from>
    <xdr:to>
      <xdr:col>22</xdr:col>
      <xdr:colOff>114300</xdr:colOff>
      <xdr:row>18</xdr:row>
      <xdr:rowOff>124828</xdr:rowOff>
    </xdr:to>
    <xdr:cxnSp macro="">
      <xdr:nvCxnSpPr>
        <xdr:cNvPr id="56" name="直線コネクタ 55"/>
        <xdr:cNvCxnSpPr/>
      </xdr:nvCxnSpPr>
      <xdr:spPr bwMode="auto">
        <a:xfrm flipV="1">
          <a:off x="3606800" y="3245043"/>
          <a:ext cx="698500" cy="13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114894</xdr:rowOff>
    </xdr:from>
    <xdr:to>
      <xdr:col>22</xdr:col>
      <xdr:colOff>165100</xdr:colOff>
      <xdr:row>18</xdr:row>
      <xdr:rowOff>45044</xdr:rowOff>
    </xdr:to>
    <xdr:sp macro="" textlink="">
      <xdr:nvSpPr>
        <xdr:cNvPr id="57" name="フローチャート: 判断 56"/>
        <xdr:cNvSpPr/>
      </xdr:nvSpPr>
      <xdr:spPr bwMode="auto">
        <a:xfrm>
          <a:off x="4254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55221</xdr:rowOff>
    </xdr:from>
    <xdr:ext cx="762000" cy="259045"/>
    <xdr:sp macro="" textlink="">
      <xdr:nvSpPr>
        <xdr:cNvPr id="58" name="テキスト ボックス 57"/>
        <xdr:cNvSpPr txBox="1"/>
      </xdr:nvSpPr>
      <xdr:spPr>
        <a:xfrm>
          <a:off x="39243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124828</xdr:rowOff>
    </xdr:from>
    <xdr:to>
      <xdr:col>18</xdr:col>
      <xdr:colOff>177800</xdr:colOff>
      <xdr:row>18</xdr:row>
      <xdr:rowOff>150172</xdr:rowOff>
    </xdr:to>
    <xdr:cxnSp macro="">
      <xdr:nvCxnSpPr>
        <xdr:cNvPr id="59" name="直線コネクタ 58"/>
        <xdr:cNvCxnSpPr/>
      </xdr:nvCxnSpPr>
      <xdr:spPr bwMode="auto">
        <a:xfrm flipV="1">
          <a:off x="2908300" y="3258553"/>
          <a:ext cx="698500" cy="25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130218</xdr:rowOff>
    </xdr:from>
    <xdr:to>
      <xdr:col>19</xdr:col>
      <xdr:colOff>38100</xdr:colOff>
      <xdr:row>18</xdr:row>
      <xdr:rowOff>60368</xdr:rowOff>
    </xdr:to>
    <xdr:sp macro="" textlink="">
      <xdr:nvSpPr>
        <xdr:cNvPr id="60" name="フローチャート: 判断 59"/>
        <xdr:cNvSpPr/>
      </xdr:nvSpPr>
      <xdr:spPr bwMode="auto">
        <a:xfrm>
          <a:off x="3556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70545</xdr:rowOff>
    </xdr:from>
    <xdr:ext cx="762000" cy="259045"/>
    <xdr:sp macro="" textlink="">
      <xdr:nvSpPr>
        <xdr:cNvPr id="61" name="テキスト ボックス 60"/>
        <xdr:cNvSpPr txBox="1"/>
      </xdr:nvSpPr>
      <xdr:spPr>
        <a:xfrm>
          <a:off x="32258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88796</xdr:rowOff>
    </xdr:from>
    <xdr:to>
      <xdr:col>15</xdr:col>
      <xdr:colOff>101600</xdr:colOff>
      <xdr:row>18</xdr:row>
      <xdr:rowOff>18946</xdr:rowOff>
    </xdr:to>
    <xdr:sp macro="" textlink="">
      <xdr:nvSpPr>
        <xdr:cNvPr id="62" name="フローチャート: 判断 61"/>
        <xdr:cNvSpPr/>
      </xdr:nvSpPr>
      <xdr:spPr bwMode="auto">
        <a:xfrm>
          <a:off x="28575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29123</xdr:rowOff>
    </xdr:from>
    <xdr:ext cx="762000" cy="259045"/>
    <xdr:sp macro="" textlink="">
      <xdr:nvSpPr>
        <xdr:cNvPr id="63" name="テキスト ボックス 62"/>
        <xdr:cNvSpPr txBox="1"/>
      </xdr:nvSpPr>
      <xdr:spPr>
        <a:xfrm>
          <a:off x="2527300" y="281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48997</xdr:rowOff>
    </xdr:from>
    <xdr:to>
      <xdr:col>29</xdr:col>
      <xdr:colOff>177800</xdr:colOff>
      <xdr:row>18</xdr:row>
      <xdr:rowOff>150597</xdr:rowOff>
    </xdr:to>
    <xdr:sp macro="" textlink="">
      <xdr:nvSpPr>
        <xdr:cNvPr id="69" name="楕円 68"/>
        <xdr:cNvSpPr/>
      </xdr:nvSpPr>
      <xdr:spPr bwMode="auto">
        <a:xfrm>
          <a:off x="5600700" y="3182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21074</xdr:rowOff>
    </xdr:from>
    <xdr:ext cx="762000" cy="259045"/>
    <xdr:sp macro="" textlink="">
      <xdr:nvSpPr>
        <xdr:cNvPr id="70" name="人口1人当たり決算額の推移該当値テキスト130"/>
        <xdr:cNvSpPr txBox="1"/>
      </xdr:nvSpPr>
      <xdr:spPr>
        <a:xfrm>
          <a:off x="5740400" y="315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65730</xdr:rowOff>
    </xdr:from>
    <xdr:to>
      <xdr:col>26</xdr:col>
      <xdr:colOff>101600</xdr:colOff>
      <xdr:row>18</xdr:row>
      <xdr:rowOff>167330</xdr:rowOff>
    </xdr:to>
    <xdr:sp macro="" textlink="">
      <xdr:nvSpPr>
        <xdr:cNvPr id="71" name="楕円 70"/>
        <xdr:cNvSpPr/>
      </xdr:nvSpPr>
      <xdr:spPr bwMode="auto">
        <a:xfrm>
          <a:off x="4953000" y="3199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152107</xdr:rowOff>
    </xdr:from>
    <xdr:ext cx="736600" cy="259045"/>
    <xdr:sp macro="" textlink="">
      <xdr:nvSpPr>
        <xdr:cNvPr id="72" name="テキスト ボックス 71"/>
        <xdr:cNvSpPr txBox="1"/>
      </xdr:nvSpPr>
      <xdr:spPr>
        <a:xfrm>
          <a:off x="4622800" y="328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60518</xdr:rowOff>
    </xdr:from>
    <xdr:to>
      <xdr:col>22</xdr:col>
      <xdr:colOff>165100</xdr:colOff>
      <xdr:row>18</xdr:row>
      <xdr:rowOff>162118</xdr:rowOff>
    </xdr:to>
    <xdr:sp macro="" textlink="">
      <xdr:nvSpPr>
        <xdr:cNvPr id="73" name="楕円 72"/>
        <xdr:cNvSpPr/>
      </xdr:nvSpPr>
      <xdr:spPr bwMode="auto">
        <a:xfrm>
          <a:off x="4254500" y="3194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146895</xdr:rowOff>
    </xdr:from>
    <xdr:ext cx="762000" cy="259045"/>
    <xdr:sp macro="" textlink="">
      <xdr:nvSpPr>
        <xdr:cNvPr id="74" name="テキスト ボックス 73"/>
        <xdr:cNvSpPr txBox="1"/>
      </xdr:nvSpPr>
      <xdr:spPr>
        <a:xfrm>
          <a:off x="3924300" y="328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74028</xdr:rowOff>
    </xdr:from>
    <xdr:to>
      <xdr:col>19</xdr:col>
      <xdr:colOff>38100</xdr:colOff>
      <xdr:row>19</xdr:row>
      <xdr:rowOff>4178</xdr:rowOff>
    </xdr:to>
    <xdr:sp macro="" textlink="">
      <xdr:nvSpPr>
        <xdr:cNvPr id="75" name="楕円 74"/>
        <xdr:cNvSpPr/>
      </xdr:nvSpPr>
      <xdr:spPr bwMode="auto">
        <a:xfrm>
          <a:off x="3556000" y="3207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160405</xdr:rowOff>
    </xdr:from>
    <xdr:ext cx="762000" cy="259045"/>
    <xdr:sp macro="" textlink="">
      <xdr:nvSpPr>
        <xdr:cNvPr id="76" name="テキスト ボックス 75"/>
        <xdr:cNvSpPr txBox="1"/>
      </xdr:nvSpPr>
      <xdr:spPr>
        <a:xfrm>
          <a:off x="3225800" y="3294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99372</xdr:rowOff>
    </xdr:from>
    <xdr:to>
      <xdr:col>15</xdr:col>
      <xdr:colOff>101600</xdr:colOff>
      <xdr:row>19</xdr:row>
      <xdr:rowOff>29522</xdr:rowOff>
    </xdr:to>
    <xdr:sp macro="" textlink="">
      <xdr:nvSpPr>
        <xdr:cNvPr id="77" name="楕円 76"/>
        <xdr:cNvSpPr/>
      </xdr:nvSpPr>
      <xdr:spPr bwMode="auto">
        <a:xfrm>
          <a:off x="2857500" y="3233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14299</xdr:rowOff>
    </xdr:from>
    <xdr:ext cx="762000" cy="259045"/>
    <xdr:sp macro="" textlink="">
      <xdr:nvSpPr>
        <xdr:cNvPr id="78" name="テキスト ボックス 77"/>
        <xdr:cNvSpPr txBox="1"/>
      </xdr:nvSpPr>
      <xdr:spPr>
        <a:xfrm>
          <a:off x="2527300" y="331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330854</xdr:rowOff>
    </xdr:from>
    <xdr:to>
      <xdr:col>29</xdr:col>
      <xdr:colOff>127000</xdr:colOff>
      <xdr:row>37</xdr:row>
      <xdr:rowOff>198571</xdr:rowOff>
    </xdr:to>
    <xdr:cxnSp macro="">
      <xdr:nvCxnSpPr>
        <xdr:cNvPr id="107" name="直線コネクタ 106"/>
        <xdr:cNvCxnSpPr/>
      </xdr:nvCxnSpPr>
      <xdr:spPr bwMode="auto">
        <a:xfrm flipV="1">
          <a:off x="5651500" y="6255404"/>
          <a:ext cx="0" cy="10678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170648</xdr:rowOff>
    </xdr:from>
    <xdr:ext cx="762000" cy="259045"/>
    <xdr:sp macro="" textlink="">
      <xdr:nvSpPr>
        <xdr:cNvPr id="108" name="人口1人当たり決算額の推移最小値テキスト445"/>
        <xdr:cNvSpPr txBox="1"/>
      </xdr:nvSpPr>
      <xdr:spPr>
        <a:xfrm>
          <a:off x="5740400" y="729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198571</xdr:rowOff>
    </xdr:from>
    <xdr:to>
      <xdr:col>30</xdr:col>
      <xdr:colOff>25400</xdr:colOff>
      <xdr:row>37</xdr:row>
      <xdr:rowOff>198571</xdr:rowOff>
    </xdr:to>
    <xdr:cxnSp macro="">
      <xdr:nvCxnSpPr>
        <xdr:cNvPr id="109" name="直線コネクタ 108"/>
        <xdr:cNvCxnSpPr/>
      </xdr:nvCxnSpPr>
      <xdr:spPr bwMode="auto">
        <a:xfrm>
          <a:off x="5562600" y="7323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74331</xdr:rowOff>
    </xdr:from>
    <xdr:ext cx="762000" cy="259045"/>
    <xdr:sp macro="" textlink="">
      <xdr:nvSpPr>
        <xdr:cNvPr id="110" name="人口1人当たり決算額の推移最大値テキスト445"/>
        <xdr:cNvSpPr txBox="1"/>
      </xdr:nvSpPr>
      <xdr:spPr>
        <a:xfrm>
          <a:off x="5740400" y="599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330854</xdr:rowOff>
    </xdr:from>
    <xdr:to>
      <xdr:col>30</xdr:col>
      <xdr:colOff>25400</xdr:colOff>
      <xdr:row>33</xdr:row>
      <xdr:rowOff>330854</xdr:rowOff>
    </xdr:to>
    <xdr:cxnSp macro="">
      <xdr:nvCxnSpPr>
        <xdr:cNvPr id="111" name="直線コネクタ 110"/>
        <xdr:cNvCxnSpPr/>
      </xdr:nvCxnSpPr>
      <xdr:spPr bwMode="auto">
        <a:xfrm>
          <a:off x="5562600" y="6255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127629</xdr:rowOff>
    </xdr:from>
    <xdr:to>
      <xdr:col>29</xdr:col>
      <xdr:colOff>127000</xdr:colOff>
      <xdr:row>37</xdr:row>
      <xdr:rowOff>4566</xdr:rowOff>
    </xdr:to>
    <xdr:cxnSp macro="">
      <xdr:nvCxnSpPr>
        <xdr:cNvPr id="112" name="直線コネクタ 111"/>
        <xdr:cNvCxnSpPr/>
      </xdr:nvCxnSpPr>
      <xdr:spPr bwMode="auto">
        <a:xfrm>
          <a:off x="5003800" y="7080879"/>
          <a:ext cx="647700" cy="48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239450</xdr:rowOff>
    </xdr:from>
    <xdr:ext cx="762000" cy="259045"/>
    <xdr:sp macro="" textlink="">
      <xdr:nvSpPr>
        <xdr:cNvPr id="113" name="人口1人当たり決算額の推移平均値テキスト445"/>
        <xdr:cNvSpPr txBox="1"/>
      </xdr:nvSpPr>
      <xdr:spPr>
        <a:xfrm>
          <a:off x="5740400" y="6849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51473</xdr:rowOff>
    </xdr:from>
    <xdr:to>
      <xdr:col>29</xdr:col>
      <xdr:colOff>177800</xdr:colOff>
      <xdr:row>36</xdr:row>
      <xdr:rowOff>153073</xdr:rowOff>
    </xdr:to>
    <xdr:sp macro="" textlink="">
      <xdr:nvSpPr>
        <xdr:cNvPr id="114" name="フローチャート: 判断 113"/>
        <xdr:cNvSpPr/>
      </xdr:nvSpPr>
      <xdr:spPr bwMode="auto">
        <a:xfrm>
          <a:off x="56007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108903</xdr:rowOff>
    </xdr:from>
    <xdr:to>
      <xdr:col>26</xdr:col>
      <xdr:colOff>50800</xdr:colOff>
      <xdr:row>36</xdr:row>
      <xdr:rowOff>127629</xdr:rowOff>
    </xdr:to>
    <xdr:cxnSp macro="">
      <xdr:nvCxnSpPr>
        <xdr:cNvPr id="115" name="直線コネクタ 114"/>
        <xdr:cNvCxnSpPr/>
      </xdr:nvCxnSpPr>
      <xdr:spPr bwMode="auto">
        <a:xfrm>
          <a:off x="4305300" y="7062153"/>
          <a:ext cx="698500" cy="18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42348</xdr:rowOff>
    </xdr:from>
    <xdr:to>
      <xdr:col>26</xdr:col>
      <xdr:colOff>101600</xdr:colOff>
      <xdr:row>36</xdr:row>
      <xdr:rowOff>143948</xdr:rowOff>
    </xdr:to>
    <xdr:sp macro="" textlink="">
      <xdr:nvSpPr>
        <xdr:cNvPr id="116" name="フローチャート: 判断 115"/>
        <xdr:cNvSpPr/>
      </xdr:nvSpPr>
      <xdr:spPr bwMode="auto">
        <a:xfrm>
          <a:off x="49530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154125</xdr:rowOff>
    </xdr:from>
    <xdr:ext cx="736600" cy="259045"/>
    <xdr:sp macro="" textlink="">
      <xdr:nvSpPr>
        <xdr:cNvPr id="117" name="テキスト ボックス 116"/>
        <xdr:cNvSpPr txBox="1"/>
      </xdr:nvSpPr>
      <xdr:spPr>
        <a:xfrm>
          <a:off x="4622800" y="6764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67526</xdr:rowOff>
    </xdr:from>
    <xdr:to>
      <xdr:col>22</xdr:col>
      <xdr:colOff>114300</xdr:colOff>
      <xdr:row>36</xdr:row>
      <xdr:rowOff>108903</xdr:rowOff>
    </xdr:to>
    <xdr:cxnSp macro="">
      <xdr:nvCxnSpPr>
        <xdr:cNvPr id="118" name="直線コネクタ 117"/>
        <xdr:cNvCxnSpPr/>
      </xdr:nvCxnSpPr>
      <xdr:spPr bwMode="auto">
        <a:xfrm>
          <a:off x="3606800" y="7020776"/>
          <a:ext cx="698500" cy="41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47054</xdr:rowOff>
    </xdr:from>
    <xdr:to>
      <xdr:col>22</xdr:col>
      <xdr:colOff>165100</xdr:colOff>
      <xdr:row>36</xdr:row>
      <xdr:rowOff>148654</xdr:rowOff>
    </xdr:to>
    <xdr:sp macro="" textlink="">
      <xdr:nvSpPr>
        <xdr:cNvPr id="119" name="フローチャート: 判断 118"/>
        <xdr:cNvSpPr/>
      </xdr:nvSpPr>
      <xdr:spPr bwMode="auto">
        <a:xfrm>
          <a:off x="42545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158831</xdr:rowOff>
    </xdr:from>
    <xdr:ext cx="762000" cy="259045"/>
    <xdr:sp macro="" textlink="">
      <xdr:nvSpPr>
        <xdr:cNvPr id="120" name="テキスト ボックス 119"/>
        <xdr:cNvSpPr txBox="1"/>
      </xdr:nvSpPr>
      <xdr:spPr>
        <a:xfrm>
          <a:off x="3924300" y="67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67526</xdr:rowOff>
    </xdr:from>
    <xdr:to>
      <xdr:col>18</xdr:col>
      <xdr:colOff>177800</xdr:colOff>
      <xdr:row>36</xdr:row>
      <xdr:rowOff>94082</xdr:rowOff>
    </xdr:to>
    <xdr:cxnSp macro="">
      <xdr:nvCxnSpPr>
        <xdr:cNvPr id="121" name="直線コネクタ 120"/>
        <xdr:cNvCxnSpPr/>
      </xdr:nvCxnSpPr>
      <xdr:spPr bwMode="auto">
        <a:xfrm flipV="1">
          <a:off x="2908300" y="7020776"/>
          <a:ext cx="698500" cy="26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84944</xdr:rowOff>
    </xdr:from>
    <xdr:to>
      <xdr:col>19</xdr:col>
      <xdr:colOff>38100</xdr:colOff>
      <xdr:row>37</xdr:row>
      <xdr:rowOff>15094</xdr:rowOff>
    </xdr:to>
    <xdr:sp macro="" textlink="">
      <xdr:nvSpPr>
        <xdr:cNvPr id="122" name="フローチャート: 判断 121"/>
        <xdr:cNvSpPr/>
      </xdr:nvSpPr>
      <xdr:spPr bwMode="auto">
        <a:xfrm>
          <a:off x="35560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171321</xdr:rowOff>
    </xdr:from>
    <xdr:ext cx="762000" cy="259045"/>
    <xdr:sp macro="" textlink="">
      <xdr:nvSpPr>
        <xdr:cNvPr id="123" name="テキスト ボックス 122"/>
        <xdr:cNvSpPr txBox="1"/>
      </xdr:nvSpPr>
      <xdr:spPr>
        <a:xfrm>
          <a:off x="3225800" y="712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130321</xdr:rowOff>
    </xdr:from>
    <xdr:to>
      <xdr:col>15</xdr:col>
      <xdr:colOff>101600</xdr:colOff>
      <xdr:row>37</xdr:row>
      <xdr:rowOff>60471</xdr:rowOff>
    </xdr:to>
    <xdr:sp macro="" textlink="">
      <xdr:nvSpPr>
        <xdr:cNvPr id="124" name="フローチャート: 判断 123"/>
        <xdr:cNvSpPr/>
      </xdr:nvSpPr>
      <xdr:spPr bwMode="auto">
        <a:xfrm>
          <a:off x="2857500" y="7083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45248</xdr:rowOff>
    </xdr:from>
    <xdr:ext cx="762000" cy="259045"/>
    <xdr:sp macro="" textlink="">
      <xdr:nvSpPr>
        <xdr:cNvPr id="125" name="テキスト ボックス 124"/>
        <xdr:cNvSpPr txBox="1"/>
      </xdr:nvSpPr>
      <xdr:spPr>
        <a:xfrm>
          <a:off x="2527300" y="716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125216</xdr:rowOff>
    </xdr:from>
    <xdr:to>
      <xdr:col>29</xdr:col>
      <xdr:colOff>177800</xdr:colOff>
      <xdr:row>37</xdr:row>
      <xdr:rowOff>55366</xdr:rowOff>
    </xdr:to>
    <xdr:sp macro="" textlink="">
      <xdr:nvSpPr>
        <xdr:cNvPr id="131" name="楕円 130"/>
        <xdr:cNvSpPr/>
      </xdr:nvSpPr>
      <xdr:spPr bwMode="auto">
        <a:xfrm>
          <a:off x="5600700" y="7078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97293</xdr:rowOff>
    </xdr:from>
    <xdr:ext cx="762000" cy="259045"/>
    <xdr:sp macro="" textlink="">
      <xdr:nvSpPr>
        <xdr:cNvPr id="132" name="人口1人当たり決算額の推移該当値テキスト445"/>
        <xdr:cNvSpPr txBox="1"/>
      </xdr:nvSpPr>
      <xdr:spPr>
        <a:xfrm>
          <a:off x="5740400" y="705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76829</xdr:rowOff>
    </xdr:from>
    <xdr:to>
      <xdr:col>26</xdr:col>
      <xdr:colOff>101600</xdr:colOff>
      <xdr:row>37</xdr:row>
      <xdr:rowOff>6979</xdr:rowOff>
    </xdr:to>
    <xdr:sp macro="" textlink="">
      <xdr:nvSpPr>
        <xdr:cNvPr id="133" name="楕円 132"/>
        <xdr:cNvSpPr/>
      </xdr:nvSpPr>
      <xdr:spPr bwMode="auto">
        <a:xfrm>
          <a:off x="4953000" y="7030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163206</xdr:rowOff>
    </xdr:from>
    <xdr:ext cx="736600" cy="259045"/>
    <xdr:sp macro="" textlink="">
      <xdr:nvSpPr>
        <xdr:cNvPr id="134" name="テキスト ボックス 133"/>
        <xdr:cNvSpPr txBox="1"/>
      </xdr:nvSpPr>
      <xdr:spPr>
        <a:xfrm>
          <a:off x="4622800" y="7116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58103</xdr:rowOff>
    </xdr:from>
    <xdr:to>
      <xdr:col>22</xdr:col>
      <xdr:colOff>165100</xdr:colOff>
      <xdr:row>36</xdr:row>
      <xdr:rowOff>159703</xdr:rowOff>
    </xdr:to>
    <xdr:sp macro="" textlink="">
      <xdr:nvSpPr>
        <xdr:cNvPr id="135" name="楕円 134"/>
        <xdr:cNvSpPr/>
      </xdr:nvSpPr>
      <xdr:spPr bwMode="auto">
        <a:xfrm>
          <a:off x="4254500" y="7011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144480</xdr:rowOff>
    </xdr:from>
    <xdr:ext cx="762000" cy="259045"/>
    <xdr:sp macro="" textlink="">
      <xdr:nvSpPr>
        <xdr:cNvPr id="136" name="テキスト ボックス 135"/>
        <xdr:cNvSpPr txBox="1"/>
      </xdr:nvSpPr>
      <xdr:spPr>
        <a:xfrm>
          <a:off x="3924300" y="7097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16726</xdr:rowOff>
    </xdr:from>
    <xdr:to>
      <xdr:col>19</xdr:col>
      <xdr:colOff>38100</xdr:colOff>
      <xdr:row>36</xdr:row>
      <xdr:rowOff>118326</xdr:rowOff>
    </xdr:to>
    <xdr:sp macro="" textlink="">
      <xdr:nvSpPr>
        <xdr:cNvPr id="137" name="楕円 136"/>
        <xdr:cNvSpPr/>
      </xdr:nvSpPr>
      <xdr:spPr bwMode="auto">
        <a:xfrm>
          <a:off x="3556000" y="6969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128503</xdr:rowOff>
    </xdr:from>
    <xdr:ext cx="762000" cy="259045"/>
    <xdr:sp macro="" textlink="">
      <xdr:nvSpPr>
        <xdr:cNvPr id="138" name="テキスト ボックス 137"/>
        <xdr:cNvSpPr txBox="1"/>
      </xdr:nvSpPr>
      <xdr:spPr>
        <a:xfrm>
          <a:off x="3225800" y="6738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43282</xdr:rowOff>
    </xdr:from>
    <xdr:to>
      <xdr:col>15</xdr:col>
      <xdr:colOff>101600</xdr:colOff>
      <xdr:row>36</xdr:row>
      <xdr:rowOff>144882</xdr:rowOff>
    </xdr:to>
    <xdr:sp macro="" textlink="">
      <xdr:nvSpPr>
        <xdr:cNvPr id="139" name="楕円 138"/>
        <xdr:cNvSpPr/>
      </xdr:nvSpPr>
      <xdr:spPr bwMode="auto">
        <a:xfrm>
          <a:off x="2857500" y="6996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155059</xdr:rowOff>
    </xdr:from>
    <xdr:ext cx="762000" cy="259045"/>
    <xdr:sp macro="" textlink="">
      <xdr:nvSpPr>
        <xdr:cNvPr id="140" name="テキスト ボックス 139"/>
        <xdr:cNvSpPr txBox="1"/>
      </xdr:nvSpPr>
      <xdr:spPr>
        <a:xfrm>
          <a:off x="2527300" y="6765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岐阜県川辺町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10,304
10,111
41.16
5,163,629
4,885,997
219,612
3,116,064
3,822,469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145516</xdr:rowOff>
    </xdr:from>
    <xdr:to>
      <xdr:col>24</xdr:col>
      <xdr:colOff>62865</xdr:colOff>
      <xdr:row>39</xdr:row>
      <xdr:rowOff>10513</xdr:rowOff>
    </xdr:to>
    <xdr:cxnSp macro="">
      <xdr:nvCxnSpPr>
        <xdr:cNvPr id="54" name="直線コネクタ 53"/>
        <xdr:cNvCxnSpPr/>
      </xdr:nvCxnSpPr>
      <xdr:spPr>
        <a:xfrm flipV="1">
          <a:off x="4633595" y="5289016"/>
          <a:ext cx="1270" cy="140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14340</xdr:rowOff>
    </xdr:from>
    <xdr:ext cx="534377" cy="259045"/>
    <xdr:sp macro="" textlink="">
      <xdr:nvSpPr>
        <xdr:cNvPr id="55" name="人件費最小値テキスト"/>
        <xdr:cNvSpPr txBox="1"/>
      </xdr:nvSpPr>
      <xdr:spPr>
        <a:xfrm>
          <a:off x="4686300" y="670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10513</xdr:rowOff>
    </xdr:from>
    <xdr:to>
      <xdr:col>24</xdr:col>
      <xdr:colOff>152400</xdr:colOff>
      <xdr:row>39</xdr:row>
      <xdr:rowOff>10513</xdr:rowOff>
    </xdr:to>
    <xdr:cxnSp macro="">
      <xdr:nvCxnSpPr>
        <xdr:cNvPr id="56" name="直線コネクタ 55"/>
        <xdr:cNvCxnSpPr/>
      </xdr:nvCxnSpPr>
      <xdr:spPr>
        <a:xfrm>
          <a:off x="4546600" y="6697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92193</xdr:rowOff>
    </xdr:from>
    <xdr:ext cx="599010" cy="259045"/>
    <xdr:sp macro="" textlink="">
      <xdr:nvSpPr>
        <xdr:cNvPr id="57" name="人件費最大値テキスト"/>
        <xdr:cNvSpPr txBox="1"/>
      </xdr:nvSpPr>
      <xdr:spPr>
        <a:xfrm>
          <a:off x="4686300" y="506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145516</xdr:rowOff>
    </xdr:from>
    <xdr:to>
      <xdr:col>24</xdr:col>
      <xdr:colOff>152400</xdr:colOff>
      <xdr:row>30</xdr:row>
      <xdr:rowOff>145516</xdr:rowOff>
    </xdr:to>
    <xdr:cxnSp macro="">
      <xdr:nvCxnSpPr>
        <xdr:cNvPr id="58" name="直線コネクタ 57"/>
        <xdr:cNvCxnSpPr/>
      </xdr:nvCxnSpPr>
      <xdr:spPr>
        <a:xfrm>
          <a:off x="4546600" y="528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32358</xdr:rowOff>
    </xdr:from>
    <xdr:to>
      <xdr:col>24</xdr:col>
      <xdr:colOff>63500</xdr:colOff>
      <xdr:row>37</xdr:row>
      <xdr:rowOff>53353</xdr:rowOff>
    </xdr:to>
    <xdr:cxnSp macro="">
      <xdr:nvCxnSpPr>
        <xdr:cNvPr id="59" name="直線コネクタ 58"/>
        <xdr:cNvCxnSpPr/>
      </xdr:nvCxnSpPr>
      <xdr:spPr>
        <a:xfrm flipV="1">
          <a:off x="3797300" y="6376008"/>
          <a:ext cx="838200" cy="2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110579</xdr:rowOff>
    </xdr:from>
    <xdr:ext cx="534377" cy="259045"/>
    <xdr:sp macro="" textlink="">
      <xdr:nvSpPr>
        <xdr:cNvPr id="60" name="人件費平均値テキスト"/>
        <xdr:cNvSpPr txBox="1"/>
      </xdr:nvSpPr>
      <xdr:spPr>
        <a:xfrm>
          <a:off x="4686300" y="6111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87702</xdr:rowOff>
    </xdr:from>
    <xdr:to>
      <xdr:col>24</xdr:col>
      <xdr:colOff>114300</xdr:colOff>
      <xdr:row>37</xdr:row>
      <xdr:rowOff>17852</xdr:rowOff>
    </xdr:to>
    <xdr:sp macro="" textlink="">
      <xdr:nvSpPr>
        <xdr:cNvPr id="61" name="フローチャート: 判断 60"/>
        <xdr:cNvSpPr/>
      </xdr:nvSpPr>
      <xdr:spPr>
        <a:xfrm>
          <a:off x="45847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40479</xdr:rowOff>
    </xdr:from>
    <xdr:to>
      <xdr:col>19</xdr:col>
      <xdr:colOff>177800</xdr:colOff>
      <xdr:row>37</xdr:row>
      <xdr:rowOff>53353</xdr:rowOff>
    </xdr:to>
    <xdr:cxnSp macro="">
      <xdr:nvCxnSpPr>
        <xdr:cNvPr id="62" name="直線コネクタ 61"/>
        <xdr:cNvCxnSpPr/>
      </xdr:nvCxnSpPr>
      <xdr:spPr>
        <a:xfrm>
          <a:off x="2908300" y="6384129"/>
          <a:ext cx="889000" cy="1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94057</xdr:rowOff>
    </xdr:from>
    <xdr:to>
      <xdr:col>20</xdr:col>
      <xdr:colOff>38100</xdr:colOff>
      <xdr:row>37</xdr:row>
      <xdr:rowOff>24207</xdr:rowOff>
    </xdr:to>
    <xdr:sp macro="" textlink="">
      <xdr:nvSpPr>
        <xdr:cNvPr id="63" name="フローチャート: 判断 62"/>
        <xdr:cNvSpPr/>
      </xdr:nvSpPr>
      <xdr:spPr>
        <a:xfrm>
          <a:off x="3746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40734</xdr:rowOff>
    </xdr:from>
    <xdr:ext cx="534377" cy="259045"/>
    <xdr:sp macro="" textlink="">
      <xdr:nvSpPr>
        <xdr:cNvPr id="64" name="テキスト ボックス 63"/>
        <xdr:cNvSpPr txBox="1"/>
      </xdr:nvSpPr>
      <xdr:spPr>
        <a:xfrm>
          <a:off x="3530111" y="604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40479</xdr:rowOff>
    </xdr:from>
    <xdr:to>
      <xdr:col>15</xdr:col>
      <xdr:colOff>50800</xdr:colOff>
      <xdr:row>37</xdr:row>
      <xdr:rowOff>55639</xdr:rowOff>
    </xdr:to>
    <xdr:cxnSp macro="">
      <xdr:nvCxnSpPr>
        <xdr:cNvPr id="65" name="直線コネクタ 64"/>
        <xdr:cNvCxnSpPr/>
      </xdr:nvCxnSpPr>
      <xdr:spPr>
        <a:xfrm flipV="1">
          <a:off x="2019300" y="6384129"/>
          <a:ext cx="889000" cy="1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110388</xdr:rowOff>
    </xdr:from>
    <xdr:to>
      <xdr:col>15</xdr:col>
      <xdr:colOff>101600</xdr:colOff>
      <xdr:row>37</xdr:row>
      <xdr:rowOff>40538</xdr:rowOff>
    </xdr:to>
    <xdr:sp macro="" textlink="">
      <xdr:nvSpPr>
        <xdr:cNvPr id="66" name="フローチャート: 判断 65"/>
        <xdr:cNvSpPr/>
      </xdr:nvSpPr>
      <xdr:spPr>
        <a:xfrm>
          <a:off x="2857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57065</xdr:rowOff>
    </xdr:from>
    <xdr:ext cx="534377" cy="259045"/>
    <xdr:sp macro="" textlink="">
      <xdr:nvSpPr>
        <xdr:cNvPr id="67" name="テキスト ボックス 66"/>
        <xdr:cNvSpPr txBox="1"/>
      </xdr:nvSpPr>
      <xdr:spPr>
        <a:xfrm>
          <a:off x="2641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55639</xdr:rowOff>
    </xdr:from>
    <xdr:to>
      <xdr:col>10</xdr:col>
      <xdr:colOff>114300</xdr:colOff>
      <xdr:row>37</xdr:row>
      <xdr:rowOff>79871</xdr:rowOff>
    </xdr:to>
    <xdr:cxnSp macro="">
      <xdr:nvCxnSpPr>
        <xdr:cNvPr id="68" name="直線コネクタ 67"/>
        <xdr:cNvCxnSpPr/>
      </xdr:nvCxnSpPr>
      <xdr:spPr>
        <a:xfrm flipV="1">
          <a:off x="1130300" y="6399289"/>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121462</xdr:rowOff>
    </xdr:from>
    <xdr:to>
      <xdr:col>10</xdr:col>
      <xdr:colOff>165100</xdr:colOff>
      <xdr:row>37</xdr:row>
      <xdr:rowOff>51612</xdr:rowOff>
    </xdr:to>
    <xdr:sp macro="" textlink="">
      <xdr:nvSpPr>
        <xdr:cNvPr id="69" name="フローチャート: 判断 68"/>
        <xdr:cNvSpPr/>
      </xdr:nvSpPr>
      <xdr:spPr>
        <a:xfrm>
          <a:off x="1968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68139</xdr:rowOff>
    </xdr:from>
    <xdr:ext cx="534377" cy="259045"/>
    <xdr:sp macro="" textlink="">
      <xdr:nvSpPr>
        <xdr:cNvPr id="70" name="テキスト ボックス 69"/>
        <xdr:cNvSpPr txBox="1"/>
      </xdr:nvSpPr>
      <xdr:spPr>
        <a:xfrm>
          <a:off x="1752111" y="606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100540</xdr:rowOff>
    </xdr:from>
    <xdr:to>
      <xdr:col>6</xdr:col>
      <xdr:colOff>38100</xdr:colOff>
      <xdr:row>37</xdr:row>
      <xdr:rowOff>30690</xdr:rowOff>
    </xdr:to>
    <xdr:sp macro="" textlink="">
      <xdr:nvSpPr>
        <xdr:cNvPr id="71" name="フローチャート: 判断 70"/>
        <xdr:cNvSpPr/>
      </xdr:nvSpPr>
      <xdr:spPr>
        <a:xfrm>
          <a:off x="1079500" y="62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47217</xdr:rowOff>
    </xdr:from>
    <xdr:ext cx="534377" cy="259045"/>
    <xdr:sp macro="" textlink="">
      <xdr:nvSpPr>
        <xdr:cNvPr id="72" name="テキスト ボックス 71"/>
        <xdr:cNvSpPr txBox="1"/>
      </xdr:nvSpPr>
      <xdr:spPr>
        <a:xfrm>
          <a:off x="863111" y="604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153008</xdr:rowOff>
    </xdr:from>
    <xdr:to>
      <xdr:col>24</xdr:col>
      <xdr:colOff>114300</xdr:colOff>
      <xdr:row>37</xdr:row>
      <xdr:rowOff>83158</xdr:rowOff>
    </xdr:to>
    <xdr:sp macro="" textlink="">
      <xdr:nvSpPr>
        <xdr:cNvPr id="78" name="楕円 77"/>
        <xdr:cNvSpPr/>
      </xdr:nvSpPr>
      <xdr:spPr>
        <a:xfrm>
          <a:off x="4584700" y="632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131435</xdr:rowOff>
    </xdr:from>
    <xdr:ext cx="534377" cy="259045"/>
    <xdr:sp macro="" textlink="">
      <xdr:nvSpPr>
        <xdr:cNvPr id="79" name="人件費該当値テキスト"/>
        <xdr:cNvSpPr txBox="1"/>
      </xdr:nvSpPr>
      <xdr:spPr>
        <a:xfrm>
          <a:off x="4686300" y="630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2553</xdr:rowOff>
    </xdr:from>
    <xdr:to>
      <xdr:col>20</xdr:col>
      <xdr:colOff>38100</xdr:colOff>
      <xdr:row>37</xdr:row>
      <xdr:rowOff>104153</xdr:rowOff>
    </xdr:to>
    <xdr:sp macro="" textlink="">
      <xdr:nvSpPr>
        <xdr:cNvPr id="80" name="楕円 79"/>
        <xdr:cNvSpPr/>
      </xdr:nvSpPr>
      <xdr:spPr>
        <a:xfrm>
          <a:off x="3746500" y="634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95280</xdr:rowOff>
    </xdr:from>
    <xdr:ext cx="534377" cy="259045"/>
    <xdr:sp macro="" textlink="">
      <xdr:nvSpPr>
        <xdr:cNvPr id="81" name="テキスト ボックス 80"/>
        <xdr:cNvSpPr txBox="1"/>
      </xdr:nvSpPr>
      <xdr:spPr>
        <a:xfrm>
          <a:off x="3530111" y="643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161129</xdr:rowOff>
    </xdr:from>
    <xdr:to>
      <xdr:col>15</xdr:col>
      <xdr:colOff>101600</xdr:colOff>
      <xdr:row>37</xdr:row>
      <xdr:rowOff>91279</xdr:rowOff>
    </xdr:to>
    <xdr:sp macro="" textlink="">
      <xdr:nvSpPr>
        <xdr:cNvPr id="82" name="楕円 81"/>
        <xdr:cNvSpPr/>
      </xdr:nvSpPr>
      <xdr:spPr>
        <a:xfrm>
          <a:off x="2857500" y="633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82406</xdr:rowOff>
    </xdr:from>
    <xdr:ext cx="534377" cy="259045"/>
    <xdr:sp macro="" textlink="">
      <xdr:nvSpPr>
        <xdr:cNvPr id="83" name="テキスト ボックス 82"/>
        <xdr:cNvSpPr txBox="1"/>
      </xdr:nvSpPr>
      <xdr:spPr>
        <a:xfrm>
          <a:off x="2641111" y="64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4839</xdr:rowOff>
    </xdr:from>
    <xdr:to>
      <xdr:col>10</xdr:col>
      <xdr:colOff>165100</xdr:colOff>
      <xdr:row>37</xdr:row>
      <xdr:rowOff>106439</xdr:rowOff>
    </xdr:to>
    <xdr:sp macro="" textlink="">
      <xdr:nvSpPr>
        <xdr:cNvPr id="84" name="楕円 83"/>
        <xdr:cNvSpPr/>
      </xdr:nvSpPr>
      <xdr:spPr>
        <a:xfrm>
          <a:off x="1968500" y="634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97566</xdr:rowOff>
    </xdr:from>
    <xdr:ext cx="534377" cy="259045"/>
    <xdr:sp macro="" textlink="">
      <xdr:nvSpPr>
        <xdr:cNvPr id="85" name="テキスト ボックス 84"/>
        <xdr:cNvSpPr txBox="1"/>
      </xdr:nvSpPr>
      <xdr:spPr>
        <a:xfrm>
          <a:off x="1752111" y="644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29071</xdr:rowOff>
    </xdr:from>
    <xdr:to>
      <xdr:col>6</xdr:col>
      <xdr:colOff>38100</xdr:colOff>
      <xdr:row>37</xdr:row>
      <xdr:rowOff>130671</xdr:rowOff>
    </xdr:to>
    <xdr:sp macro="" textlink="">
      <xdr:nvSpPr>
        <xdr:cNvPr id="86" name="楕円 85"/>
        <xdr:cNvSpPr/>
      </xdr:nvSpPr>
      <xdr:spPr>
        <a:xfrm>
          <a:off x="1079500" y="63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121798</xdr:rowOff>
    </xdr:from>
    <xdr:ext cx="534377" cy="259045"/>
    <xdr:sp macro="" textlink="">
      <xdr:nvSpPr>
        <xdr:cNvPr id="87" name="テキスト ボックス 86"/>
        <xdr:cNvSpPr txBox="1"/>
      </xdr:nvSpPr>
      <xdr:spPr>
        <a:xfrm>
          <a:off x="863111" y="646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162222</xdr:rowOff>
    </xdr:from>
    <xdr:to>
      <xdr:col>24</xdr:col>
      <xdr:colOff>62865</xdr:colOff>
      <xdr:row>57</xdr:row>
      <xdr:rowOff>114257</xdr:rowOff>
    </xdr:to>
    <xdr:cxnSp macro="">
      <xdr:nvCxnSpPr>
        <xdr:cNvPr id="109" name="直線コネクタ 108"/>
        <xdr:cNvCxnSpPr/>
      </xdr:nvCxnSpPr>
      <xdr:spPr>
        <a:xfrm flipV="1">
          <a:off x="4633595" y="8906172"/>
          <a:ext cx="1270" cy="98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118084</xdr:rowOff>
    </xdr:from>
    <xdr:ext cx="534377" cy="259045"/>
    <xdr:sp macro="" textlink="">
      <xdr:nvSpPr>
        <xdr:cNvPr id="110" name="物件費最小値テキスト"/>
        <xdr:cNvSpPr txBox="1"/>
      </xdr:nvSpPr>
      <xdr:spPr>
        <a:xfrm>
          <a:off x="4686300" y="989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114257</xdr:rowOff>
    </xdr:from>
    <xdr:to>
      <xdr:col>24</xdr:col>
      <xdr:colOff>152400</xdr:colOff>
      <xdr:row>57</xdr:row>
      <xdr:rowOff>114257</xdr:rowOff>
    </xdr:to>
    <xdr:cxnSp macro="">
      <xdr:nvCxnSpPr>
        <xdr:cNvPr id="111" name="直線コネクタ 110"/>
        <xdr:cNvCxnSpPr/>
      </xdr:nvCxnSpPr>
      <xdr:spPr>
        <a:xfrm>
          <a:off x="4546600" y="988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108899</xdr:rowOff>
    </xdr:from>
    <xdr:ext cx="599010" cy="259045"/>
    <xdr:sp macro="" textlink="">
      <xdr:nvSpPr>
        <xdr:cNvPr id="112" name="物件費最大値テキスト"/>
        <xdr:cNvSpPr txBox="1"/>
      </xdr:nvSpPr>
      <xdr:spPr>
        <a:xfrm>
          <a:off x="4686300" y="868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162222</xdr:rowOff>
    </xdr:from>
    <xdr:to>
      <xdr:col>24</xdr:col>
      <xdr:colOff>152400</xdr:colOff>
      <xdr:row>51</xdr:row>
      <xdr:rowOff>162222</xdr:rowOff>
    </xdr:to>
    <xdr:cxnSp macro="">
      <xdr:nvCxnSpPr>
        <xdr:cNvPr id="113" name="直線コネクタ 112"/>
        <xdr:cNvCxnSpPr/>
      </xdr:nvCxnSpPr>
      <xdr:spPr>
        <a:xfrm>
          <a:off x="4546600" y="890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167854</xdr:rowOff>
    </xdr:from>
    <xdr:to>
      <xdr:col>24</xdr:col>
      <xdr:colOff>63500</xdr:colOff>
      <xdr:row>57</xdr:row>
      <xdr:rowOff>6014</xdr:rowOff>
    </xdr:to>
    <xdr:cxnSp macro="">
      <xdr:nvCxnSpPr>
        <xdr:cNvPr id="114" name="直線コネクタ 113"/>
        <xdr:cNvCxnSpPr/>
      </xdr:nvCxnSpPr>
      <xdr:spPr>
        <a:xfrm flipV="1">
          <a:off x="3797300" y="9769054"/>
          <a:ext cx="838200" cy="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62775</xdr:rowOff>
    </xdr:from>
    <xdr:ext cx="534377" cy="259045"/>
    <xdr:sp macro="" textlink="">
      <xdr:nvSpPr>
        <xdr:cNvPr id="115" name="物件費平均値テキスト"/>
        <xdr:cNvSpPr txBox="1"/>
      </xdr:nvSpPr>
      <xdr:spPr>
        <a:xfrm>
          <a:off x="4686300" y="9492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39898</xdr:rowOff>
    </xdr:from>
    <xdr:to>
      <xdr:col>24</xdr:col>
      <xdr:colOff>114300</xdr:colOff>
      <xdr:row>56</xdr:row>
      <xdr:rowOff>141498</xdr:rowOff>
    </xdr:to>
    <xdr:sp macro="" textlink="">
      <xdr:nvSpPr>
        <xdr:cNvPr id="116" name="フローチャート: 判断 115"/>
        <xdr:cNvSpPr/>
      </xdr:nvSpPr>
      <xdr:spPr>
        <a:xfrm>
          <a:off x="45847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6014</xdr:rowOff>
    </xdr:from>
    <xdr:to>
      <xdr:col>19</xdr:col>
      <xdr:colOff>177800</xdr:colOff>
      <xdr:row>57</xdr:row>
      <xdr:rowOff>16110</xdr:rowOff>
    </xdr:to>
    <xdr:cxnSp macro="">
      <xdr:nvCxnSpPr>
        <xdr:cNvPr id="117" name="直線コネクタ 116"/>
        <xdr:cNvCxnSpPr/>
      </xdr:nvCxnSpPr>
      <xdr:spPr>
        <a:xfrm flipV="1">
          <a:off x="2908300" y="9778664"/>
          <a:ext cx="8890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41671</xdr:rowOff>
    </xdr:from>
    <xdr:to>
      <xdr:col>20</xdr:col>
      <xdr:colOff>38100</xdr:colOff>
      <xdr:row>56</xdr:row>
      <xdr:rowOff>143271</xdr:rowOff>
    </xdr:to>
    <xdr:sp macro="" textlink="">
      <xdr:nvSpPr>
        <xdr:cNvPr id="118" name="フローチャート: 判断 117"/>
        <xdr:cNvSpPr/>
      </xdr:nvSpPr>
      <xdr:spPr>
        <a:xfrm>
          <a:off x="3746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159798</xdr:rowOff>
    </xdr:from>
    <xdr:ext cx="534377" cy="259045"/>
    <xdr:sp macro="" textlink="">
      <xdr:nvSpPr>
        <xdr:cNvPr id="119" name="テキスト ボックス 118"/>
        <xdr:cNvSpPr txBox="1"/>
      </xdr:nvSpPr>
      <xdr:spPr>
        <a:xfrm>
          <a:off x="3530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16110</xdr:rowOff>
    </xdr:from>
    <xdr:to>
      <xdr:col>15</xdr:col>
      <xdr:colOff>50800</xdr:colOff>
      <xdr:row>57</xdr:row>
      <xdr:rowOff>57139</xdr:rowOff>
    </xdr:to>
    <xdr:cxnSp macro="">
      <xdr:nvCxnSpPr>
        <xdr:cNvPr id="120" name="直線コネクタ 119"/>
        <xdr:cNvCxnSpPr/>
      </xdr:nvCxnSpPr>
      <xdr:spPr>
        <a:xfrm flipV="1">
          <a:off x="2019300" y="9788760"/>
          <a:ext cx="889000" cy="4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32052</xdr:rowOff>
    </xdr:from>
    <xdr:to>
      <xdr:col>15</xdr:col>
      <xdr:colOff>101600</xdr:colOff>
      <xdr:row>56</xdr:row>
      <xdr:rowOff>133652</xdr:rowOff>
    </xdr:to>
    <xdr:sp macro="" textlink="">
      <xdr:nvSpPr>
        <xdr:cNvPr id="121" name="フローチャート: 判断 120"/>
        <xdr:cNvSpPr/>
      </xdr:nvSpPr>
      <xdr:spPr>
        <a:xfrm>
          <a:off x="2857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150179</xdr:rowOff>
    </xdr:from>
    <xdr:ext cx="534377" cy="259045"/>
    <xdr:sp macro="" textlink="">
      <xdr:nvSpPr>
        <xdr:cNvPr id="122" name="テキスト ボックス 121"/>
        <xdr:cNvSpPr txBox="1"/>
      </xdr:nvSpPr>
      <xdr:spPr>
        <a:xfrm>
          <a:off x="2641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57139</xdr:rowOff>
    </xdr:from>
    <xdr:to>
      <xdr:col>10</xdr:col>
      <xdr:colOff>114300</xdr:colOff>
      <xdr:row>57</xdr:row>
      <xdr:rowOff>63412</xdr:rowOff>
    </xdr:to>
    <xdr:cxnSp macro="">
      <xdr:nvCxnSpPr>
        <xdr:cNvPr id="123" name="直線コネクタ 122"/>
        <xdr:cNvCxnSpPr/>
      </xdr:nvCxnSpPr>
      <xdr:spPr>
        <a:xfrm flipV="1">
          <a:off x="1130300" y="9829789"/>
          <a:ext cx="889000" cy="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10709</xdr:rowOff>
    </xdr:from>
    <xdr:to>
      <xdr:col>10</xdr:col>
      <xdr:colOff>165100</xdr:colOff>
      <xdr:row>56</xdr:row>
      <xdr:rowOff>112309</xdr:rowOff>
    </xdr:to>
    <xdr:sp macro="" textlink="">
      <xdr:nvSpPr>
        <xdr:cNvPr id="124" name="フローチャート: 判断 123"/>
        <xdr:cNvSpPr/>
      </xdr:nvSpPr>
      <xdr:spPr>
        <a:xfrm>
          <a:off x="1968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128836</xdr:rowOff>
    </xdr:from>
    <xdr:ext cx="534377" cy="259045"/>
    <xdr:sp macro="" textlink="">
      <xdr:nvSpPr>
        <xdr:cNvPr id="125" name="テキスト ボックス 124"/>
        <xdr:cNvSpPr txBox="1"/>
      </xdr:nvSpPr>
      <xdr:spPr>
        <a:xfrm>
          <a:off x="1752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151148</xdr:rowOff>
    </xdr:from>
    <xdr:to>
      <xdr:col>6</xdr:col>
      <xdr:colOff>38100</xdr:colOff>
      <xdr:row>56</xdr:row>
      <xdr:rowOff>81298</xdr:rowOff>
    </xdr:to>
    <xdr:sp macro="" textlink="">
      <xdr:nvSpPr>
        <xdr:cNvPr id="126" name="フローチャート: 判断 125"/>
        <xdr:cNvSpPr/>
      </xdr:nvSpPr>
      <xdr:spPr>
        <a:xfrm>
          <a:off x="1079500" y="958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97825</xdr:rowOff>
    </xdr:from>
    <xdr:ext cx="534377" cy="259045"/>
    <xdr:sp macro="" textlink="">
      <xdr:nvSpPr>
        <xdr:cNvPr id="127" name="テキスト ボックス 126"/>
        <xdr:cNvSpPr txBox="1"/>
      </xdr:nvSpPr>
      <xdr:spPr>
        <a:xfrm>
          <a:off x="863111" y="935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117054</xdr:rowOff>
    </xdr:from>
    <xdr:to>
      <xdr:col>24</xdr:col>
      <xdr:colOff>114300</xdr:colOff>
      <xdr:row>57</xdr:row>
      <xdr:rowOff>47204</xdr:rowOff>
    </xdr:to>
    <xdr:sp macro="" textlink="">
      <xdr:nvSpPr>
        <xdr:cNvPr id="133" name="楕円 132"/>
        <xdr:cNvSpPr/>
      </xdr:nvSpPr>
      <xdr:spPr>
        <a:xfrm>
          <a:off x="4584700" y="971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31981</xdr:rowOff>
    </xdr:from>
    <xdr:ext cx="534377" cy="259045"/>
    <xdr:sp macro="" textlink="">
      <xdr:nvSpPr>
        <xdr:cNvPr id="134" name="物件費該当値テキスト"/>
        <xdr:cNvSpPr txBox="1"/>
      </xdr:nvSpPr>
      <xdr:spPr>
        <a:xfrm>
          <a:off x="4686300" y="963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126664</xdr:rowOff>
    </xdr:from>
    <xdr:to>
      <xdr:col>20</xdr:col>
      <xdr:colOff>38100</xdr:colOff>
      <xdr:row>57</xdr:row>
      <xdr:rowOff>56814</xdr:rowOff>
    </xdr:to>
    <xdr:sp macro="" textlink="">
      <xdr:nvSpPr>
        <xdr:cNvPr id="135" name="楕円 134"/>
        <xdr:cNvSpPr/>
      </xdr:nvSpPr>
      <xdr:spPr>
        <a:xfrm>
          <a:off x="3746500" y="972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47941</xdr:rowOff>
    </xdr:from>
    <xdr:ext cx="534377" cy="259045"/>
    <xdr:sp macro="" textlink="">
      <xdr:nvSpPr>
        <xdr:cNvPr id="136" name="テキスト ボックス 135"/>
        <xdr:cNvSpPr txBox="1"/>
      </xdr:nvSpPr>
      <xdr:spPr>
        <a:xfrm>
          <a:off x="3530111" y="982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136760</xdr:rowOff>
    </xdr:from>
    <xdr:to>
      <xdr:col>15</xdr:col>
      <xdr:colOff>101600</xdr:colOff>
      <xdr:row>57</xdr:row>
      <xdr:rowOff>66910</xdr:rowOff>
    </xdr:to>
    <xdr:sp macro="" textlink="">
      <xdr:nvSpPr>
        <xdr:cNvPr id="137" name="楕円 136"/>
        <xdr:cNvSpPr/>
      </xdr:nvSpPr>
      <xdr:spPr>
        <a:xfrm>
          <a:off x="2857500" y="97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58037</xdr:rowOff>
    </xdr:from>
    <xdr:ext cx="534377" cy="259045"/>
    <xdr:sp macro="" textlink="">
      <xdr:nvSpPr>
        <xdr:cNvPr id="138" name="テキスト ボックス 137"/>
        <xdr:cNvSpPr txBox="1"/>
      </xdr:nvSpPr>
      <xdr:spPr>
        <a:xfrm>
          <a:off x="2641111" y="983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6339</xdr:rowOff>
    </xdr:from>
    <xdr:to>
      <xdr:col>10</xdr:col>
      <xdr:colOff>165100</xdr:colOff>
      <xdr:row>57</xdr:row>
      <xdr:rowOff>107939</xdr:rowOff>
    </xdr:to>
    <xdr:sp macro="" textlink="">
      <xdr:nvSpPr>
        <xdr:cNvPr id="139" name="楕円 138"/>
        <xdr:cNvSpPr/>
      </xdr:nvSpPr>
      <xdr:spPr>
        <a:xfrm>
          <a:off x="1968500" y="977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99066</xdr:rowOff>
    </xdr:from>
    <xdr:ext cx="534377" cy="259045"/>
    <xdr:sp macro="" textlink="">
      <xdr:nvSpPr>
        <xdr:cNvPr id="140" name="テキスト ボックス 139"/>
        <xdr:cNvSpPr txBox="1"/>
      </xdr:nvSpPr>
      <xdr:spPr>
        <a:xfrm>
          <a:off x="1752111" y="987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12612</xdr:rowOff>
    </xdr:from>
    <xdr:to>
      <xdr:col>6</xdr:col>
      <xdr:colOff>38100</xdr:colOff>
      <xdr:row>57</xdr:row>
      <xdr:rowOff>114212</xdr:rowOff>
    </xdr:to>
    <xdr:sp macro="" textlink="">
      <xdr:nvSpPr>
        <xdr:cNvPr id="141" name="楕円 140"/>
        <xdr:cNvSpPr/>
      </xdr:nvSpPr>
      <xdr:spPr>
        <a:xfrm>
          <a:off x="1079500" y="978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105339</xdr:rowOff>
    </xdr:from>
    <xdr:ext cx="534377" cy="259045"/>
    <xdr:sp macro="" textlink="">
      <xdr:nvSpPr>
        <xdr:cNvPr id="142" name="テキスト ボックス 141"/>
        <xdr:cNvSpPr txBox="1"/>
      </xdr:nvSpPr>
      <xdr:spPr>
        <a:xfrm>
          <a:off x="863111" y="987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32327</xdr:rowOff>
    </xdr:from>
    <xdr:to>
      <xdr:col>24</xdr:col>
      <xdr:colOff>62865</xdr:colOff>
      <xdr:row>78</xdr:row>
      <xdr:rowOff>123881</xdr:rowOff>
    </xdr:to>
    <xdr:cxnSp macro="">
      <xdr:nvCxnSpPr>
        <xdr:cNvPr id="164" name="直線コネクタ 163"/>
        <xdr:cNvCxnSpPr/>
      </xdr:nvCxnSpPr>
      <xdr:spPr>
        <a:xfrm flipV="1">
          <a:off x="4633595" y="12205277"/>
          <a:ext cx="1270" cy="1291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127708</xdr:rowOff>
    </xdr:from>
    <xdr:ext cx="378565" cy="259045"/>
    <xdr:sp macro="" textlink="">
      <xdr:nvSpPr>
        <xdr:cNvPr id="165" name="維持補修費最小値テキスト"/>
        <xdr:cNvSpPr txBox="1"/>
      </xdr:nvSpPr>
      <xdr:spPr>
        <a:xfrm>
          <a:off x="4686300" y="13500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123881</xdr:rowOff>
    </xdr:from>
    <xdr:to>
      <xdr:col>24</xdr:col>
      <xdr:colOff>152400</xdr:colOff>
      <xdr:row>78</xdr:row>
      <xdr:rowOff>123881</xdr:rowOff>
    </xdr:to>
    <xdr:cxnSp macro="">
      <xdr:nvCxnSpPr>
        <xdr:cNvPr id="166" name="直線コネクタ 165"/>
        <xdr:cNvCxnSpPr/>
      </xdr:nvCxnSpPr>
      <xdr:spPr>
        <a:xfrm>
          <a:off x="4546600" y="13496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150454</xdr:rowOff>
    </xdr:from>
    <xdr:ext cx="534377" cy="259045"/>
    <xdr:sp macro="" textlink="">
      <xdr:nvSpPr>
        <xdr:cNvPr id="167" name="維持補修費最大値テキスト"/>
        <xdr:cNvSpPr txBox="1"/>
      </xdr:nvSpPr>
      <xdr:spPr>
        <a:xfrm>
          <a:off x="4686300" y="1198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32327</xdr:rowOff>
    </xdr:from>
    <xdr:to>
      <xdr:col>24</xdr:col>
      <xdr:colOff>152400</xdr:colOff>
      <xdr:row>71</xdr:row>
      <xdr:rowOff>32327</xdr:rowOff>
    </xdr:to>
    <xdr:cxnSp macro="">
      <xdr:nvCxnSpPr>
        <xdr:cNvPr id="168" name="直線コネクタ 167"/>
        <xdr:cNvCxnSpPr/>
      </xdr:nvCxnSpPr>
      <xdr:spPr>
        <a:xfrm>
          <a:off x="4546600" y="122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77932</xdr:rowOff>
    </xdr:from>
    <xdr:to>
      <xdr:col>24</xdr:col>
      <xdr:colOff>63500</xdr:colOff>
      <xdr:row>78</xdr:row>
      <xdr:rowOff>83967</xdr:rowOff>
    </xdr:to>
    <xdr:cxnSp macro="">
      <xdr:nvCxnSpPr>
        <xdr:cNvPr id="169" name="直線コネクタ 168"/>
        <xdr:cNvCxnSpPr/>
      </xdr:nvCxnSpPr>
      <xdr:spPr>
        <a:xfrm flipV="1">
          <a:off x="3797300" y="13451032"/>
          <a:ext cx="8382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128762</xdr:rowOff>
    </xdr:from>
    <xdr:ext cx="469744" cy="259045"/>
    <xdr:sp macro="" textlink="">
      <xdr:nvSpPr>
        <xdr:cNvPr id="170" name="維持補修費平均値テキスト"/>
        <xdr:cNvSpPr txBox="1"/>
      </xdr:nvSpPr>
      <xdr:spPr>
        <a:xfrm>
          <a:off x="4686300" y="13158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105885</xdr:rowOff>
    </xdr:from>
    <xdr:to>
      <xdr:col>24</xdr:col>
      <xdr:colOff>114300</xdr:colOff>
      <xdr:row>78</xdr:row>
      <xdr:rowOff>36035</xdr:rowOff>
    </xdr:to>
    <xdr:sp macro="" textlink="">
      <xdr:nvSpPr>
        <xdr:cNvPr id="171" name="フローチャート: 判断 170"/>
        <xdr:cNvSpPr/>
      </xdr:nvSpPr>
      <xdr:spPr>
        <a:xfrm>
          <a:off x="45847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83967</xdr:rowOff>
    </xdr:from>
    <xdr:to>
      <xdr:col>19</xdr:col>
      <xdr:colOff>177800</xdr:colOff>
      <xdr:row>78</xdr:row>
      <xdr:rowOff>93659</xdr:rowOff>
    </xdr:to>
    <xdr:cxnSp macro="">
      <xdr:nvCxnSpPr>
        <xdr:cNvPr id="172" name="直線コネクタ 171"/>
        <xdr:cNvCxnSpPr/>
      </xdr:nvCxnSpPr>
      <xdr:spPr>
        <a:xfrm flipV="1">
          <a:off x="2908300" y="13457067"/>
          <a:ext cx="889000" cy="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61125</xdr:rowOff>
    </xdr:from>
    <xdr:to>
      <xdr:col>20</xdr:col>
      <xdr:colOff>38100</xdr:colOff>
      <xdr:row>77</xdr:row>
      <xdr:rowOff>162725</xdr:rowOff>
    </xdr:to>
    <xdr:sp macro="" textlink="">
      <xdr:nvSpPr>
        <xdr:cNvPr id="173" name="フローチャート: 判断 172"/>
        <xdr:cNvSpPr/>
      </xdr:nvSpPr>
      <xdr:spPr>
        <a:xfrm>
          <a:off x="3746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7802</xdr:rowOff>
    </xdr:from>
    <xdr:ext cx="469744" cy="259045"/>
    <xdr:sp macro="" textlink="">
      <xdr:nvSpPr>
        <xdr:cNvPr id="174" name="テキスト ボックス 173"/>
        <xdr:cNvSpPr txBox="1"/>
      </xdr:nvSpPr>
      <xdr:spPr>
        <a:xfrm>
          <a:off x="3562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93659</xdr:rowOff>
    </xdr:from>
    <xdr:to>
      <xdr:col>15</xdr:col>
      <xdr:colOff>50800</xdr:colOff>
      <xdr:row>78</xdr:row>
      <xdr:rowOff>96061</xdr:rowOff>
    </xdr:to>
    <xdr:cxnSp macro="">
      <xdr:nvCxnSpPr>
        <xdr:cNvPr id="175" name="直線コネクタ 174"/>
        <xdr:cNvCxnSpPr/>
      </xdr:nvCxnSpPr>
      <xdr:spPr>
        <a:xfrm flipV="1">
          <a:off x="2019300" y="13466759"/>
          <a:ext cx="889000" cy="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92557</xdr:rowOff>
    </xdr:from>
    <xdr:to>
      <xdr:col>15</xdr:col>
      <xdr:colOff>101600</xdr:colOff>
      <xdr:row>78</xdr:row>
      <xdr:rowOff>22707</xdr:rowOff>
    </xdr:to>
    <xdr:sp macro="" textlink="">
      <xdr:nvSpPr>
        <xdr:cNvPr id="176" name="フローチャート: 判断 175"/>
        <xdr:cNvSpPr/>
      </xdr:nvSpPr>
      <xdr:spPr>
        <a:xfrm>
          <a:off x="2857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39234</xdr:rowOff>
    </xdr:from>
    <xdr:ext cx="469744" cy="259045"/>
    <xdr:sp macro="" textlink="">
      <xdr:nvSpPr>
        <xdr:cNvPr id="177" name="テキスト ボックス 176"/>
        <xdr:cNvSpPr txBox="1"/>
      </xdr:nvSpPr>
      <xdr:spPr>
        <a:xfrm>
          <a:off x="2673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94483</xdr:rowOff>
    </xdr:from>
    <xdr:to>
      <xdr:col>10</xdr:col>
      <xdr:colOff>114300</xdr:colOff>
      <xdr:row>78</xdr:row>
      <xdr:rowOff>96061</xdr:rowOff>
    </xdr:to>
    <xdr:cxnSp macro="">
      <xdr:nvCxnSpPr>
        <xdr:cNvPr id="178" name="直線コネクタ 177"/>
        <xdr:cNvCxnSpPr/>
      </xdr:nvCxnSpPr>
      <xdr:spPr>
        <a:xfrm>
          <a:off x="1130300" y="13467583"/>
          <a:ext cx="88900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135054</xdr:rowOff>
    </xdr:from>
    <xdr:to>
      <xdr:col>10</xdr:col>
      <xdr:colOff>165100</xdr:colOff>
      <xdr:row>78</xdr:row>
      <xdr:rowOff>65204</xdr:rowOff>
    </xdr:to>
    <xdr:sp macro="" textlink="">
      <xdr:nvSpPr>
        <xdr:cNvPr id="179" name="フローチャート: 判断 178"/>
        <xdr:cNvSpPr/>
      </xdr:nvSpPr>
      <xdr:spPr>
        <a:xfrm>
          <a:off x="1968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81731</xdr:rowOff>
    </xdr:from>
    <xdr:ext cx="469744" cy="259045"/>
    <xdr:sp macro="" textlink="">
      <xdr:nvSpPr>
        <xdr:cNvPr id="180" name="テキスト ボックス 179"/>
        <xdr:cNvSpPr txBox="1"/>
      </xdr:nvSpPr>
      <xdr:spPr>
        <a:xfrm>
          <a:off x="1784428"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162395</xdr:rowOff>
    </xdr:from>
    <xdr:to>
      <xdr:col>6</xdr:col>
      <xdr:colOff>38100</xdr:colOff>
      <xdr:row>78</xdr:row>
      <xdr:rowOff>92545</xdr:rowOff>
    </xdr:to>
    <xdr:sp macro="" textlink="">
      <xdr:nvSpPr>
        <xdr:cNvPr id="181" name="フローチャート: 判断 180"/>
        <xdr:cNvSpPr/>
      </xdr:nvSpPr>
      <xdr:spPr>
        <a:xfrm>
          <a:off x="1079500" y="133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109072</xdr:rowOff>
    </xdr:from>
    <xdr:ext cx="469744" cy="259045"/>
    <xdr:sp macro="" textlink="">
      <xdr:nvSpPr>
        <xdr:cNvPr id="182" name="テキスト ボックス 181"/>
        <xdr:cNvSpPr txBox="1"/>
      </xdr:nvSpPr>
      <xdr:spPr>
        <a:xfrm>
          <a:off x="895428" y="1313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27132</xdr:rowOff>
    </xdr:from>
    <xdr:to>
      <xdr:col>24</xdr:col>
      <xdr:colOff>114300</xdr:colOff>
      <xdr:row>78</xdr:row>
      <xdr:rowOff>128732</xdr:rowOff>
    </xdr:to>
    <xdr:sp macro="" textlink="">
      <xdr:nvSpPr>
        <xdr:cNvPr id="188" name="楕円 187"/>
        <xdr:cNvSpPr/>
      </xdr:nvSpPr>
      <xdr:spPr>
        <a:xfrm>
          <a:off x="4584700" y="1340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113509</xdr:rowOff>
    </xdr:from>
    <xdr:ext cx="469744" cy="259045"/>
    <xdr:sp macro="" textlink="">
      <xdr:nvSpPr>
        <xdr:cNvPr id="189" name="維持補修費該当値テキスト"/>
        <xdr:cNvSpPr txBox="1"/>
      </xdr:nvSpPr>
      <xdr:spPr>
        <a:xfrm>
          <a:off x="4686300" y="1331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33167</xdr:rowOff>
    </xdr:from>
    <xdr:to>
      <xdr:col>20</xdr:col>
      <xdr:colOff>38100</xdr:colOff>
      <xdr:row>78</xdr:row>
      <xdr:rowOff>134767</xdr:rowOff>
    </xdr:to>
    <xdr:sp macro="" textlink="">
      <xdr:nvSpPr>
        <xdr:cNvPr id="190" name="楕円 189"/>
        <xdr:cNvSpPr/>
      </xdr:nvSpPr>
      <xdr:spPr>
        <a:xfrm>
          <a:off x="3746500" y="1340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125894</xdr:rowOff>
    </xdr:from>
    <xdr:ext cx="469744" cy="259045"/>
    <xdr:sp macro="" textlink="">
      <xdr:nvSpPr>
        <xdr:cNvPr id="191" name="テキスト ボックス 190"/>
        <xdr:cNvSpPr txBox="1"/>
      </xdr:nvSpPr>
      <xdr:spPr>
        <a:xfrm>
          <a:off x="3562428" y="13498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42859</xdr:rowOff>
    </xdr:from>
    <xdr:to>
      <xdr:col>15</xdr:col>
      <xdr:colOff>101600</xdr:colOff>
      <xdr:row>78</xdr:row>
      <xdr:rowOff>144459</xdr:rowOff>
    </xdr:to>
    <xdr:sp macro="" textlink="">
      <xdr:nvSpPr>
        <xdr:cNvPr id="192" name="楕円 191"/>
        <xdr:cNvSpPr/>
      </xdr:nvSpPr>
      <xdr:spPr>
        <a:xfrm>
          <a:off x="2857500" y="1341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135586</xdr:rowOff>
    </xdr:from>
    <xdr:ext cx="469744" cy="259045"/>
    <xdr:sp macro="" textlink="">
      <xdr:nvSpPr>
        <xdr:cNvPr id="193" name="テキスト ボックス 192"/>
        <xdr:cNvSpPr txBox="1"/>
      </xdr:nvSpPr>
      <xdr:spPr>
        <a:xfrm>
          <a:off x="2673428" y="13508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45261</xdr:rowOff>
    </xdr:from>
    <xdr:to>
      <xdr:col>10</xdr:col>
      <xdr:colOff>165100</xdr:colOff>
      <xdr:row>78</xdr:row>
      <xdr:rowOff>146861</xdr:rowOff>
    </xdr:to>
    <xdr:sp macro="" textlink="">
      <xdr:nvSpPr>
        <xdr:cNvPr id="194" name="楕円 193"/>
        <xdr:cNvSpPr/>
      </xdr:nvSpPr>
      <xdr:spPr>
        <a:xfrm>
          <a:off x="1968500" y="1341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137988</xdr:rowOff>
    </xdr:from>
    <xdr:ext cx="469744" cy="259045"/>
    <xdr:sp macro="" textlink="">
      <xdr:nvSpPr>
        <xdr:cNvPr id="195" name="テキスト ボックス 194"/>
        <xdr:cNvSpPr txBox="1"/>
      </xdr:nvSpPr>
      <xdr:spPr>
        <a:xfrm>
          <a:off x="1784428" y="13511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43683</xdr:rowOff>
    </xdr:from>
    <xdr:to>
      <xdr:col>6</xdr:col>
      <xdr:colOff>38100</xdr:colOff>
      <xdr:row>78</xdr:row>
      <xdr:rowOff>145283</xdr:rowOff>
    </xdr:to>
    <xdr:sp macro="" textlink="">
      <xdr:nvSpPr>
        <xdr:cNvPr id="196" name="楕円 195"/>
        <xdr:cNvSpPr/>
      </xdr:nvSpPr>
      <xdr:spPr>
        <a:xfrm>
          <a:off x="1079500" y="1341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136410</xdr:rowOff>
    </xdr:from>
    <xdr:ext cx="469744" cy="259045"/>
    <xdr:sp macro="" textlink="">
      <xdr:nvSpPr>
        <xdr:cNvPr id="197" name="テキスト ボックス 196"/>
        <xdr:cNvSpPr txBox="1"/>
      </xdr:nvSpPr>
      <xdr:spPr>
        <a:xfrm>
          <a:off x="895428" y="13509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167608</xdr:rowOff>
    </xdr:from>
    <xdr:to>
      <xdr:col>24</xdr:col>
      <xdr:colOff>62865</xdr:colOff>
      <xdr:row>99</xdr:row>
      <xdr:rowOff>69235</xdr:rowOff>
    </xdr:to>
    <xdr:cxnSp macro="">
      <xdr:nvCxnSpPr>
        <xdr:cNvPr id="222" name="直線コネクタ 221"/>
        <xdr:cNvCxnSpPr/>
      </xdr:nvCxnSpPr>
      <xdr:spPr>
        <a:xfrm flipV="1">
          <a:off x="4633595" y="15426658"/>
          <a:ext cx="1270" cy="16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73062</xdr:rowOff>
    </xdr:from>
    <xdr:ext cx="534377" cy="259045"/>
    <xdr:sp macro="" textlink="">
      <xdr:nvSpPr>
        <xdr:cNvPr id="223" name="扶助費最小値テキスト"/>
        <xdr:cNvSpPr txBox="1"/>
      </xdr:nvSpPr>
      <xdr:spPr>
        <a:xfrm>
          <a:off x="4686300" y="1704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69235</xdr:rowOff>
    </xdr:from>
    <xdr:to>
      <xdr:col>24</xdr:col>
      <xdr:colOff>152400</xdr:colOff>
      <xdr:row>99</xdr:row>
      <xdr:rowOff>69235</xdr:rowOff>
    </xdr:to>
    <xdr:cxnSp macro="">
      <xdr:nvCxnSpPr>
        <xdr:cNvPr id="224" name="直線コネクタ 223"/>
        <xdr:cNvCxnSpPr/>
      </xdr:nvCxnSpPr>
      <xdr:spPr>
        <a:xfrm>
          <a:off x="4546600" y="1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114285</xdr:rowOff>
    </xdr:from>
    <xdr:ext cx="599010" cy="259045"/>
    <xdr:sp macro="" textlink="">
      <xdr:nvSpPr>
        <xdr:cNvPr id="225" name="扶助費最大値テキスト"/>
        <xdr:cNvSpPr txBox="1"/>
      </xdr:nvSpPr>
      <xdr:spPr>
        <a:xfrm>
          <a:off x="4686300" y="1520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167608</xdr:rowOff>
    </xdr:from>
    <xdr:to>
      <xdr:col>24</xdr:col>
      <xdr:colOff>152400</xdr:colOff>
      <xdr:row>89</xdr:row>
      <xdr:rowOff>167608</xdr:rowOff>
    </xdr:to>
    <xdr:cxnSp macro="">
      <xdr:nvCxnSpPr>
        <xdr:cNvPr id="226" name="直線コネクタ 225"/>
        <xdr:cNvCxnSpPr/>
      </xdr:nvCxnSpPr>
      <xdr:spPr>
        <a:xfrm>
          <a:off x="4546600" y="1542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88227</xdr:rowOff>
    </xdr:from>
    <xdr:to>
      <xdr:col>24</xdr:col>
      <xdr:colOff>63500</xdr:colOff>
      <xdr:row>97</xdr:row>
      <xdr:rowOff>129336</xdr:rowOff>
    </xdr:to>
    <xdr:cxnSp macro="">
      <xdr:nvCxnSpPr>
        <xdr:cNvPr id="227" name="直線コネクタ 226"/>
        <xdr:cNvCxnSpPr/>
      </xdr:nvCxnSpPr>
      <xdr:spPr>
        <a:xfrm flipV="1">
          <a:off x="3797300" y="16718877"/>
          <a:ext cx="838200" cy="4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125113</xdr:rowOff>
    </xdr:from>
    <xdr:ext cx="534377" cy="259045"/>
    <xdr:sp macro="" textlink="">
      <xdr:nvSpPr>
        <xdr:cNvPr id="228" name="扶助費平均値テキスト"/>
        <xdr:cNvSpPr txBox="1"/>
      </xdr:nvSpPr>
      <xdr:spPr>
        <a:xfrm>
          <a:off x="4686300" y="1641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102236</xdr:rowOff>
    </xdr:from>
    <xdr:to>
      <xdr:col>24</xdr:col>
      <xdr:colOff>114300</xdr:colOff>
      <xdr:row>97</xdr:row>
      <xdr:rowOff>32386</xdr:rowOff>
    </xdr:to>
    <xdr:sp macro="" textlink="">
      <xdr:nvSpPr>
        <xdr:cNvPr id="229" name="フローチャート: 判断 228"/>
        <xdr:cNvSpPr/>
      </xdr:nvSpPr>
      <xdr:spPr>
        <a:xfrm>
          <a:off x="45847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129336</xdr:rowOff>
    </xdr:from>
    <xdr:to>
      <xdr:col>19</xdr:col>
      <xdr:colOff>177800</xdr:colOff>
      <xdr:row>97</xdr:row>
      <xdr:rowOff>145681</xdr:rowOff>
    </xdr:to>
    <xdr:cxnSp macro="">
      <xdr:nvCxnSpPr>
        <xdr:cNvPr id="230" name="直線コネクタ 229"/>
        <xdr:cNvCxnSpPr/>
      </xdr:nvCxnSpPr>
      <xdr:spPr>
        <a:xfrm flipV="1">
          <a:off x="2908300" y="16759986"/>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104102</xdr:rowOff>
    </xdr:from>
    <xdr:to>
      <xdr:col>20</xdr:col>
      <xdr:colOff>38100</xdr:colOff>
      <xdr:row>97</xdr:row>
      <xdr:rowOff>34252</xdr:rowOff>
    </xdr:to>
    <xdr:sp macro="" textlink="">
      <xdr:nvSpPr>
        <xdr:cNvPr id="231" name="フローチャート: 判断 230"/>
        <xdr:cNvSpPr/>
      </xdr:nvSpPr>
      <xdr:spPr>
        <a:xfrm>
          <a:off x="3746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50779</xdr:rowOff>
    </xdr:from>
    <xdr:ext cx="534377" cy="259045"/>
    <xdr:sp macro="" textlink="">
      <xdr:nvSpPr>
        <xdr:cNvPr id="232" name="テキスト ボックス 231"/>
        <xdr:cNvSpPr txBox="1"/>
      </xdr:nvSpPr>
      <xdr:spPr>
        <a:xfrm>
          <a:off x="3530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145681</xdr:rowOff>
    </xdr:from>
    <xdr:to>
      <xdr:col>15</xdr:col>
      <xdr:colOff>50800</xdr:colOff>
      <xdr:row>98</xdr:row>
      <xdr:rowOff>11303</xdr:rowOff>
    </xdr:to>
    <xdr:cxnSp macro="">
      <xdr:nvCxnSpPr>
        <xdr:cNvPr id="233" name="直線コネクタ 232"/>
        <xdr:cNvCxnSpPr/>
      </xdr:nvCxnSpPr>
      <xdr:spPr>
        <a:xfrm flipV="1">
          <a:off x="2019300" y="16776331"/>
          <a:ext cx="889000" cy="3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123856</xdr:rowOff>
    </xdr:from>
    <xdr:to>
      <xdr:col>15</xdr:col>
      <xdr:colOff>101600</xdr:colOff>
      <xdr:row>97</xdr:row>
      <xdr:rowOff>54006</xdr:rowOff>
    </xdr:to>
    <xdr:sp macro="" textlink="">
      <xdr:nvSpPr>
        <xdr:cNvPr id="234" name="フローチャート: 判断 233"/>
        <xdr:cNvSpPr/>
      </xdr:nvSpPr>
      <xdr:spPr>
        <a:xfrm>
          <a:off x="2857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70533</xdr:rowOff>
    </xdr:from>
    <xdr:ext cx="534377" cy="259045"/>
    <xdr:sp macro="" textlink="">
      <xdr:nvSpPr>
        <xdr:cNvPr id="235" name="テキスト ボックス 234"/>
        <xdr:cNvSpPr txBox="1"/>
      </xdr:nvSpPr>
      <xdr:spPr>
        <a:xfrm>
          <a:off x="2641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11303</xdr:rowOff>
    </xdr:from>
    <xdr:to>
      <xdr:col>10</xdr:col>
      <xdr:colOff>114300</xdr:colOff>
      <xdr:row>98</xdr:row>
      <xdr:rowOff>32010</xdr:rowOff>
    </xdr:to>
    <xdr:cxnSp macro="">
      <xdr:nvCxnSpPr>
        <xdr:cNvPr id="236" name="直線コネクタ 235"/>
        <xdr:cNvCxnSpPr/>
      </xdr:nvCxnSpPr>
      <xdr:spPr>
        <a:xfrm flipV="1">
          <a:off x="1130300" y="16813403"/>
          <a:ext cx="889000" cy="2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4127</xdr:rowOff>
    </xdr:from>
    <xdr:to>
      <xdr:col>10</xdr:col>
      <xdr:colOff>165100</xdr:colOff>
      <xdr:row>97</xdr:row>
      <xdr:rowOff>105727</xdr:rowOff>
    </xdr:to>
    <xdr:sp macro="" textlink="">
      <xdr:nvSpPr>
        <xdr:cNvPr id="237" name="フローチャート: 判断 236"/>
        <xdr:cNvSpPr/>
      </xdr:nvSpPr>
      <xdr:spPr>
        <a:xfrm>
          <a:off x="1968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122254</xdr:rowOff>
    </xdr:from>
    <xdr:ext cx="534377" cy="259045"/>
    <xdr:sp macro="" textlink="">
      <xdr:nvSpPr>
        <xdr:cNvPr id="238" name="テキスト ボックス 237"/>
        <xdr:cNvSpPr txBox="1"/>
      </xdr:nvSpPr>
      <xdr:spPr>
        <a:xfrm>
          <a:off x="1752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95968</xdr:rowOff>
    </xdr:from>
    <xdr:to>
      <xdr:col>6</xdr:col>
      <xdr:colOff>38100</xdr:colOff>
      <xdr:row>98</xdr:row>
      <xdr:rowOff>26118</xdr:rowOff>
    </xdr:to>
    <xdr:sp macro="" textlink="">
      <xdr:nvSpPr>
        <xdr:cNvPr id="239" name="フローチャート: 判断 238"/>
        <xdr:cNvSpPr/>
      </xdr:nvSpPr>
      <xdr:spPr>
        <a:xfrm>
          <a:off x="1079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42645</xdr:rowOff>
    </xdr:from>
    <xdr:ext cx="534377" cy="259045"/>
    <xdr:sp macro="" textlink="">
      <xdr:nvSpPr>
        <xdr:cNvPr id="240" name="テキスト ボックス 239"/>
        <xdr:cNvSpPr txBox="1"/>
      </xdr:nvSpPr>
      <xdr:spPr>
        <a:xfrm>
          <a:off x="863111" y="1650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37427</xdr:rowOff>
    </xdr:from>
    <xdr:to>
      <xdr:col>24</xdr:col>
      <xdr:colOff>114300</xdr:colOff>
      <xdr:row>97</xdr:row>
      <xdr:rowOff>139027</xdr:rowOff>
    </xdr:to>
    <xdr:sp macro="" textlink="">
      <xdr:nvSpPr>
        <xdr:cNvPr id="246" name="楕円 245"/>
        <xdr:cNvSpPr/>
      </xdr:nvSpPr>
      <xdr:spPr>
        <a:xfrm>
          <a:off x="4584700" y="1666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15854</xdr:rowOff>
    </xdr:from>
    <xdr:ext cx="534377" cy="259045"/>
    <xdr:sp macro="" textlink="">
      <xdr:nvSpPr>
        <xdr:cNvPr id="247" name="扶助費該当値テキスト"/>
        <xdr:cNvSpPr txBox="1"/>
      </xdr:nvSpPr>
      <xdr:spPr>
        <a:xfrm>
          <a:off x="4686300" y="166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78536</xdr:rowOff>
    </xdr:from>
    <xdr:to>
      <xdr:col>20</xdr:col>
      <xdr:colOff>38100</xdr:colOff>
      <xdr:row>98</xdr:row>
      <xdr:rowOff>8686</xdr:rowOff>
    </xdr:to>
    <xdr:sp macro="" textlink="">
      <xdr:nvSpPr>
        <xdr:cNvPr id="248" name="楕円 247"/>
        <xdr:cNvSpPr/>
      </xdr:nvSpPr>
      <xdr:spPr>
        <a:xfrm>
          <a:off x="3746500" y="1670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171263</xdr:rowOff>
    </xdr:from>
    <xdr:ext cx="534377" cy="259045"/>
    <xdr:sp macro="" textlink="">
      <xdr:nvSpPr>
        <xdr:cNvPr id="249" name="テキスト ボックス 248"/>
        <xdr:cNvSpPr txBox="1"/>
      </xdr:nvSpPr>
      <xdr:spPr>
        <a:xfrm>
          <a:off x="3530111" y="1680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94881</xdr:rowOff>
    </xdr:from>
    <xdr:to>
      <xdr:col>15</xdr:col>
      <xdr:colOff>101600</xdr:colOff>
      <xdr:row>98</xdr:row>
      <xdr:rowOff>25031</xdr:rowOff>
    </xdr:to>
    <xdr:sp macro="" textlink="">
      <xdr:nvSpPr>
        <xdr:cNvPr id="250" name="楕円 249"/>
        <xdr:cNvSpPr/>
      </xdr:nvSpPr>
      <xdr:spPr>
        <a:xfrm>
          <a:off x="2857500" y="1672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16158</xdr:rowOff>
    </xdr:from>
    <xdr:ext cx="534377" cy="259045"/>
    <xdr:sp macro="" textlink="">
      <xdr:nvSpPr>
        <xdr:cNvPr id="251" name="テキスト ボックス 250"/>
        <xdr:cNvSpPr txBox="1"/>
      </xdr:nvSpPr>
      <xdr:spPr>
        <a:xfrm>
          <a:off x="2641111" y="1681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131953</xdr:rowOff>
    </xdr:from>
    <xdr:to>
      <xdr:col>10</xdr:col>
      <xdr:colOff>165100</xdr:colOff>
      <xdr:row>98</xdr:row>
      <xdr:rowOff>62103</xdr:rowOff>
    </xdr:to>
    <xdr:sp macro="" textlink="">
      <xdr:nvSpPr>
        <xdr:cNvPr id="252" name="楕円 251"/>
        <xdr:cNvSpPr/>
      </xdr:nvSpPr>
      <xdr:spPr>
        <a:xfrm>
          <a:off x="1968500" y="1676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53230</xdr:rowOff>
    </xdr:from>
    <xdr:ext cx="534377" cy="259045"/>
    <xdr:sp macro="" textlink="">
      <xdr:nvSpPr>
        <xdr:cNvPr id="253" name="テキスト ボックス 252"/>
        <xdr:cNvSpPr txBox="1"/>
      </xdr:nvSpPr>
      <xdr:spPr>
        <a:xfrm>
          <a:off x="1752111" y="1685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152660</xdr:rowOff>
    </xdr:from>
    <xdr:to>
      <xdr:col>6</xdr:col>
      <xdr:colOff>38100</xdr:colOff>
      <xdr:row>98</xdr:row>
      <xdr:rowOff>82810</xdr:rowOff>
    </xdr:to>
    <xdr:sp macro="" textlink="">
      <xdr:nvSpPr>
        <xdr:cNvPr id="254" name="楕円 253"/>
        <xdr:cNvSpPr/>
      </xdr:nvSpPr>
      <xdr:spPr>
        <a:xfrm>
          <a:off x="1079500" y="1678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73937</xdr:rowOff>
    </xdr:from>
    <xdr:ext cx="534377" cy="259045"/>
    <xdr:sp macro="" textlink="">
      <xdr:nvSpPr>
        <xdr:cNvPr id="255" name="テキスト ボックス 254"/>
        <xdr:cNvSpPr txBox="1"/>
      </xdr:nvSpPr>
      <xdr:spPr>
        <a:xfrm>
          <a:off x="863111" y="1687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69" name="テキスト ボックス 26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15884</xdr:rowOff>
    </xdr:from>
    <xdr:to>
      <xdr:col>54</xdr:col>
      <xdr:colOff>189865</xdr:colOff>
      <xdr:row>38</xdr:row>
      <xdr:rowOff>143472</xdr:rowOff>
    </xdr:to>
    <xdr:cxnSp macro="">
      <xdr:nvCxnSpPr>
        <xdr:cNvPr id="281" name="直線コネクタ 280"/>
        <xdr:cNvCxnSpPr/>
      </xdr:nvCxnSpPr>
      <xdr:spPr>
        <a:xfrm flipV="1">
          <a:off x="10475595" y="5159384"/>
          <a:ext cx="1270" cy="1499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147299</xdr:rowOff>
    </xdr:from>
    <xdr:ext cx="534377" cy="259045"/>
    <xdr:sp macro="" textlink="">
      <xdr:nvSpPr>
        <xdr:cNvPr id="282" name="補助費等最小値テキスト"/>
        <xdr:cNvSpPr txBox="1"/>
      </xdr:nvSpPr>
      <xdr:spPr>
        <a:xfrm>
          <a:off x="10528300" y="66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143472</xdr:rowOff>
    </xdr:from>
    <xdr:to>
      <xdr:col>55</xdr:col>
      <xdr:colOff>88900</xdr:colOff>
      <xdr:row>38</xdr:row>
      <xdr:rowOff>143472</xdr:rowOff>
    </xdr:to>
    <xdr:cxnSp macro="">
      <xdr:nvCxnSpPr>
        <xdr:cNvPr id="283" name="直線コネクタ 282"/>
        <xdr:cNvCxnSpPr/>
      </xdr:nvCxnSpPr>
      <xdr:spPr>
        <a:xfrm>
          <a:off x="10388600" y="6658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134011</xdr:rowOff>
    </xdr:from>
    <xdr:ext cx="599010" cy="259045"/>
    <xdr:sp macro="" textlink="">
      <xdr:nvSpPr>
        <xdr:cNvPr id="284" name="補助費等最大値テキスト"/>
        <xdr:cNvSpPr txBox="1"/>
      </xdr:nvSpPr>
      <xdr:spPr>
        <a:xfrm>
          <a:off x="10528300" y="49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15884</xdr:rowOff>
    </xdr:from>
    <xdr:to>
      <xdr:col>55</xdr:col>
      <xdr:colOff>88900</xdr:colOff>
      <xdr:row>30</xdr:row>
      <xdr:rowOff>15884</xdr:rowOff>
    </xdr:to>
    <xdr:cxnSp macro="">
      <xdr:nvCxnSpPr>
        <xdr:cNvPr id="285" name="直線コネクタ 284"/>
        <xdr:cNvCxnSpPr/>
      </xdr:nvCxnSpPr>
      <xdr:spPr>
        <a:xfrm>
          <a:off x="10388600" y="5159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78148</xdr:rowOff>
    </xdr:from>
    <xdr:to>
      <xdr:col>55</xdr:col>
      <xdr:colOff>0</xdr:colOff>
      <xdr:row>38</xdr:row>
      <xdr:rowOff>87292</xdr:rowOff>
    </xdr:to>
    <xdr:cxnSp macro="">
      <xdr:nvCxnSpPr>
        <xdr:cNvPr id="286" name="直線コネクタ 285"/>
        <xdr:cNvCxnSpPr/>
      </xdr:nvCxnSpPr>
      <xdr:spPr>
        <a:xfrm>
          <a:off x="9639300" y="65932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123393</xdr:rowOff>
    </xdr:from>
    <xdr:ext cx="534377" cy="259045"/>
    <xdr:sp macro="" textlink="">
      <xdr:nvSpPr>
        <xdr:cNvPr id="287" name="補助費等平均値テキスト"/>
        <xdr:cNvSpPr txBox="1"/>
      </xdr:nvSpPr>
      <xdr:spPr>
        <a:xfrm>
          <a:off x="10528300" y="6295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100516</xdr:rowOff>
    </xdr:from>
    <xdr:to>
      <xdr:col>55</xdr:col>
      <xdr:colOff>50800</xdr:colOff>
      <xdr:row>38</xdr:row>
      <xdr:rowOff>30666</xdr:rowOff>
    </xdr:to>
    <xdr:sp macro="" textlink="">
      <xdr:nvSpPr>
        <xdr:cNvPr id="288" name="フローチャート: 判断 287"/>
        <xdr:cNvSpPr/>
      </xdr:nvSpPr>
      <xdr:spPr>
        <a:xfrm>
          <a:off x="104267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78148</xdr:rowOff>
    </xdr:from>
    <xdr:to>
      <xdr:col>50</xdr:col>
      <xdr:colOff>114300</xdr:colOff>
      <xdr:row>38</xdr:row>
      <xdr:rowOff>93193</xdr:rowOff>
    </xdr:to>
    <xdr:cxnSp macro="">
      <xdr:nvCxnSpPr>
        <xdr:cNvPr id="289" name="直線コネクタ 288"/>
        <xdr:cNvCxnSpPr/>
      </xdr:nvCxnSpPr>
      <xdr:spPr>
        <a:xfrm flipV="1">
          <a:off x="8750300" y="6593248"/>
          <a:ext cx="889000" cy="1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135495</xdr:rowOff>
    </xdr:from>
    <xdr:to>
      <xdr:col>50</xdr:col>
      <xdr:colOff>165100</xdr:colOff>
      <xdr:row>38</xdr:row>
      <xdr:rowOff>65646</xdr:rowOff>
    </xdr:to>
    <xdr:sp macro="" textlink="">
      <xdr:nvSpPr>
        <xdr:cNvPr id="290" name="フローチャート: 判断 289"/>
        <xdr:cNvSpPr/>
      </xdr:nvSpPr>
      <xdr:spPr>
        <a:xfrm>
          <a:off x="9588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82172</xdr:rowOff>
    </xdr:from>
    <xdr:ext cx="534377" cy="259045"/>
    <xdr:sp macro="" textlink="">
      <xdr:nvSpPr>
        <xdr:cNvPr id="291" name="テキスト ボックス 290"/>
        <xdr:cNvSpPr txBox="1"/>
      </xdr:nvSpPr>
      <xdr:spPr>
        <a:xfrm>
          <a:off x="9372111" y="62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93193</xdr:rowOff>
    </xdr:from>
    <xdr:to>
      <xdr:col>45</xdr:col>
      <xdr:colOff>177800</xdr:colOff>
      <xdr:row>38</xdr:row>
      <xdr:rowOff>124240</xdr:rowOff>
    </xdr:to>
    <xdr:cxnSp macro="">
      <xdr:nvCxnSpPr>
        <xdr:cNvPr id="292" name="直線コネクタ 291"/>
        <xdr:cNvCxnSpPr/>
      </xdr:nvCxnSpPr>
      <xdr:spPr>
        <a:xfrm flipV="1">
          <a:off x="7861300" y="6608293"/>
          <a:ext cx="889000" cy="3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130584</xdr:rowOff>
    </xdr:from>
    <xdr:to>
      <xdr:col>46</xdr:col>
      <xdr:colOff>38100</xdr:colOff>
      <xdr:row>38</xdr:row>
      <xdr:rowOff>60734</xdr:rowOff>
    </xdr:to>
    <xdr:sp macro="" textlink="">
      <xdr:nvSpPr>
        <xdr:cNvPr id="293" name="フローチャート: 判断 292"/>
        <xdr:cNvSpPr/>
      </xdr:nvSpPr>
      <xdr:spPr>
        <a:xfrm>
          <a:off x="8699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77261</xdr:rowOff>
    </xdr:from>
    <xdr:ext cx="534377" cy="259045"/>
    <xdr:sp macro="" textlink="">
      <xdr:nvSpPr>
        <xdr:cNvPr id="294" name="テキスト ボックス 293"/>
        <xdr:cNvSpPr txBox="1"/>
      </xdr:nvSpPr>
      <xdr:spPr>
        <a:xfrm>
          <a:off x="8483111" y="624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124240</xdr:rowOff>
    </xdr:from>
    <xdr:to>
      <xdr:col>41</xdr:col>
      <xdr:colOff>50800</xdr:colOff>
      <xdr:row>38</xdr:row>
      <xdr:rowOff>138740</xdr:rowOff>
    </xdr:to>
    <xdr:cxnSp macro="">
      <xdr:nvCxnSpPr>
        <xdr:cNvPr id="295" name="直線コネクタ 294"/>
        <xdr:cNvCxnSpPr/>
      </xdr:nvCxnSpPr>
      <xdr:spPr>
        <a:xfrm flipV="1">
          <a:off x="6972300" y="6639340"/>
          <a:ext cx="889000" cy="1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135534</xdr:rowOff>
    </xdr:from>
    <xdr:to>
      <xdr:col>41</xdr:col>
      <xdr:colOff>101600</xdr:colOff>
      <xdr:row>38</xdr:row>
      <xdr:rowOff>65684</xdr:rowOff>
    </xdr:to>
    <xdr:sp macro="" textlink="">
      <xdr:nvSpPr>
        <xdr:cNvPr id="296" name="フローチャート: 判断 295"/>
        <xdr:cNvSpPr/>
      </xdr:nvSpPr>
      <xdr:spPr>
        <a:xfrm>
          <a:off x="7810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82211</xdr:rowOff>
    </xdr:from>
    <xdr:ext cx="534377" cy="259045"/>
    <xdr:sp macro="" textlink="">
      <xdr:nvSpPr>
        <xdr:cNvPr id="297" name="テキスト ボックス 296"/>
        <xdr:cNvSpPr txBox="1"/>
      </xdr:nvSpPr>
      <xdr:spPr>
        <a:xfrm>
          <a:off x="7594111" y="62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135035</xdr:rowOff>
    </xdr:from>
    <xdr:to>
      <xdr:col>36</xdr:col>
      <xdr:colOff>165100</xdr:colOff>
      <xdr:row>38</xdr:row>
      <xdr:rowOff>65185</xdr:rowOff>
    </xdr:to>
    <xdr:sp macro="" textlink="">
      <xdr:nvSpPr>
        <xdr:cNvPr id="298" name="フローチャート: 判断 297"/>
        <xdr:cNvSpPr/>
      </xdr:nvSpPr>
      <xdr:spPr>
        <a:xfrm>
          <a:off x="6921500" y="647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81712</xdr:rowOff>
    </xdr:from>
    <xdr:ext cx="534377" cy="259045"/>
    <xdr:sp macro="" textlink="">
      <xdr:nvSpPr>
        <xdr:cNvPr id="299" name="テキスト ボックス 298"/>
        <xdr:cNvSpPr txBox="1"/>
      </xdr:nvSpPr>
      <xdr:spPr>
        <a:xfrm>
          <a:off x="6705111" y="625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36492</xdr:rowOff>
    </xdr:from>
    <xdr:to>
      <xdr:col>55</xdr:col>
      <xdr:colOff>50800</xdr:colOff>
      <xdr:row>38</xdr:row>
      <xdr:rowOff>138092</xdr:rowOff>
    </xdr:to>
    <xdr:sp macro="" textlink="">
      <xdr:nvSpPr>
        <xdr:cNvPr id="305" name="楕円 304"/>
        <xdr:cNvSpPr/>
      </xdr:nvSpPr>
      <xdr:spPr>
        <a:xfrm>
          <a:off x="10426700" y="655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122869</xdr:rowOff>
    </xdr:from>
    <xdr:ext cx="534377" cy="259045"/>
    <xdr:sp macro="" textlink="">
      <xdr:nvSpPr>
        <xdr:cNvPr id="306" name="補助費等該当値テキスト"/>
        <xdr:cNvSpPr txBox="1"/>
      </xdr:nvSpPr>
      <xdr:spPr>
        <a:xfrm>
          <a:off x="10528300" y="646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27348</xdr:rowOff>
    </xdr:from>
    <xdr:to>
      <xdr:col>50</xdr:col>
      <xdr:colOff>165100</xdr:colOff>
      <xdr:row>38</xdr:row>
      <xdr:rowOff>128948</xdr:rowOff>
    </xdr:to>
    <xdr:sp macro="" textlink="">
      <xdr:nvSpPr>
        <xdr:cNvPr id="307" name="楕円 306"/>
        <xdr:cNvSpPr/>
      </xdr:nvSpPr>
      <xdr:spPr>
        <a:xfrm>
          <a:off x="9588500" y="654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120075</xdr:rowOff>
    </xdr:from>
    <xdr:ext cx="534377" cy="259045"/>
    <xdr:sp macro="" textlink="">
      <xdr:nvSpPr>
        <xdr:cNvPr id="308" name="テキスト ボックス 307"/>
        <xdr:cNvSpPr txBox="1"/>
      </xdr:nvSpPr>
      <xdr:spPr>
        <a:xfrm>
          <a:off x="9372111" y="663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42393</xdr:rowOff>
    </xdr:from>
    <xdr:to>
      <xdr:col>46</xdr:col>
      <xdr:colOff>38100</xdr:colOff>
      <xdr:row>38</xdr:row>
      <xdr:rowOff>143993</xdr:rowOff>
    </xdr:to>
    <xdr:sp macro="" textlink="">
      <xdr:nvSpPr>
        <xdr:cNvPr id="309" name="楕円 308"/>
        <xdr:cNvSpPr/>
      </xdr:nvSpPr>
      <xdr:spPr>
        <a:xfrm>
          <a:off x="8699500" y="655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135120</xdr:rowOff>
    </xdr:from>
    <xdr:ext cx="534377" cy="259045"/>
    <xdr:sp macro="" textlink="">
      <xdr:nvSpPr>
        <xdr:cNvPr id="310" name="テキスト ボックス 309"/>
        <xdr:cNvSpPr txBox="1"/>
      </xdr:nvSpPr>
      <xdr:spPr>
        <a:xfrm>
          <a:off x="8483111" y="665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73440</xdr:rowOff>
    </xdr:from>
    <xdr:to>
      <xdr:col>41</xdr:col>
      <xdr:colOff>101600</xdr:colOff>
      <xdr:row>39</xdr:row>
      <xdr:rowOff>3590</xdr:rowOff>
    </xdr:to>
    <xdr:sp macro="" textlink="">
      <xdr:nvSpPr>
        <xdr:cNvPr id="311" name="楕円 310"/>
        <xdr:cNvSpPr/>
      </xdr:nvSpPr>
      <xdr:spPr>
        <a:xfrm>
          <a:off x="7810500" y="658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166167</xdr:rowOff>
    </xdr:from>
    <xdr:ext cx="534377" cy="259045"/>
    <xdr:sp macro="" textlink="">
      <xdr:nvSpPr>
        <xdr:cNvPr id="312" name="テキスト ボックス 311"/>
        <xdr:cNvSpPr txBox="1"/>
      </xdr:nvSpPr>
      <xdr:spPr>
        <a:xfrm>
          <a:off x="7594111" y="668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87940</xdr:rowOff>
    </xdr:from>
    <xdr:to>
      <xdr:col>36</xdr:col>
      <xdr:colOff>165100</xdr:colOff>
      <xdr:row>39</xdr:row>
      <xdr:rowOff>18090</xdr:rowOff>
    </xdr:to>
    <xdr:sp macro="" textlink="">
      <xdr:nvSpPr>
        <xdr:cNvPr id="313" name="楕円 312"/>
        <xdr:cNvSpPr/>
      </xdr:nvSpPr>
      <xdr:spPr>
        <a:xfrm>
          <a:off x="6921500" y="660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9217</xdr:rowOff>
    </xdr:from>
    <xdr:ext cx="534377" cy="259045"/>
    <xdr:sp macro="" textlink="">
      <xdr:nvSpPr>
        <xdr:cNvPr id="314" name="テキスト ボックス 313"/>
        <xdr:cNvSpPr txBox="1"/>
      </xdr:nvSpPr>
      <xdr:spPr>
        <a:xfrm>
          <a:off x="6705111" y="669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0" name="テキスト ボックス 32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2" name="テキスト ボックス 33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119421</xdr:rowOff>
    </xdr:from>
    <xdr:to>
      <xdr:col>54</xdr:col>
      <xdr:colOff>189865</xdr:colOff>
      <xdr:row>58</xdr:row>
      <xdr:rowOff>129027</xdr:rowOff>
    </xdr:to>
    <xdr:cxnSp macro="">
      <xdr:nvCxnSpPr>
        <xdr:cNvPr id="336" name="直線コネクタ 335"/>
        <xdr:cNvCxnSpPr/>
      </xdr:nvCxnSpPr>
      <xdr:spPr>
        <a:xfrm flipV="1">
          <a:off x="10475595" y="8691921"/>
          <a:ext cx="1270" cy="1381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132854</xdr:rowOff>
    </xdr:from>
    <xdr:ext cx="534377" cy="259045"/>
    <xdr:sp macro="" textlink="">
      <xdr:nvSpPr>
        <xdr:cNvPr id="337" name="普通建設事業費最小値テキスト"/>
        <xdr:cNvSpPr txBox="1"/>
      </xdr:nvSpPr>
      <xdr:spPr>
        <a:xfrm>
          <a:off x="10528300" y="1007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129027</xdr:rowOff>
    </xdr:from>
    <xdr:to>
      <xdr:col>55</xdr:col>
      <xdr:colOff>88900</xdr:colOff>
      <xdr:row>58</xdr:row>
      <xdr:rowOff>129027</xdr:rowOff>
    </xdr:to>
    <xdr:cxnSp macro="">
      <xdr:nvCxnSpPr>
        <xdr:cNvPr id="338" name="直線コネクタ 337"/>
        <xdr:cNvCxnSpPr/>
      </xdr:nvCxnSpPr>
      <xdr:spPr>
        <a:xfrm>
          <a:off x="10388600" y="1007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66098</xdr:rowOff>
    </xdr:from>
    <xdr:ext cx="690189" cy="259045"/>
    <xdr:sp macro="" textlink="">
      <xdr:nvSpPr>
        <xdr:cNvPr id="339" name="普通建設事業費最大値テキスト"/>
        <xdr:cNvSpPr txBox="1"/>
      </xdr:nvSpPr>
      <xdr:spPr>
        <a:xfrm>
          <a:off x="10528300" y="84671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119421</xdr:rowOff>
    </xdr:from>
    <xdr:to>
      <xdr:col>55</xdr:col>
      <xdr:colOff>88900</xdr:colOff>
      <xdr:row>50</xdr:row>
      <xdr:rowOff>119421</xdr:rowOff>
    </xdr:to>
    <xdr:cxnSp macro="">
      <xdr:nvCxnSpPr>
        <xdr:cNvPr id="340" name="直線コネクタ 339"/>
        <xdr:cNvCxnSpPr/>
      </xdr:nvCxnSpPr>
      <xdr:spPr>
        <a:xfrm>
          <a:off x="10388600" y="869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82321</xdr:rowOff>
    </xdr:from>
    <xdr:to>
      <xdr:col>55</xdr:col>
      <xdr:colOff>0</xdr:colOff>
      <xdr:row>58</xdr:row>
      <xdr:rowOff>85578</xdr:rowOff>
    </xdr:to>
    <xdr:cxnSp macro="">
      <xdr:nvCxnSpPr>
        <xdr:cNvPr id="341" name="直線コネクタ 340"/>
        <xdr:cNvCxnSpPr/>
      </xdr:nvCxnSpPr>
      <xdr:spPr>
        <a:xfrm>
          <a:off x="9639300" y="10026421"/>
          <a:ext cx="8382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12792</xdr:rowOff>
    </xdr:from>
    <xdr:ext cx="599010" cy="259045"/>
    <xdr:sp macro="" textlink="">
      <xdr:nvSpPr>
        <xdr:cNvPr id="342" name="普通建設事業費平均値テキスト"/>
        <xdr:cNvSpPr txBox="1"/>
      </xdr:nvSpPr>
      <xdr:spPr>
        <a:xfrm>
          <a:off x="10528300" y="9785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161365</xdr:rowOff>
    </xdr:from>
    <xdr:to>
      <xdr:col>55</xdr:col>
      <xdr:colOff>50800</xdr:colOff>
      <xdr:row>58</xdr:row>
      <xdr:rowOff>91515</xdr:rowOff>
    </xdr:to>
    <xdr:sp macro="" textlink="">
      <xdr:nvSpPr>
        <xdr:cNvPr id="343" name="フローチャート: 判断 342"/>
        <xdr:cNvSpPr/>
      </xdr:nvSpPr>
      <xdr:spPr>
        <a:xfrm>
          <a:off x="10426700" y="993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82321</xdr:rowOff>
    </xdr:from>
    <xdr:to>
      <xdr:col>50</xdr:col>
      <xdr:colOff>114300</xdr:colOff>
      <xdr:row>58</xdr:row>
      <xdr:rowOff>97803</xdr:rowOff>
    </xdr:to>
    <xdr:cxnSp macro="">
      <xdr:nvCxnSpPr>
        <xdr:cNvPr id="344" name="直線コネクタ 343"/>
        <xdr:cNvCxnSpPr/>
      </xdr:nvCxnSpPr>
      <xdr:spPr>
        <a:xfrm flipV="1">
          <a:off x="8750300" y="10026421"/>
          <a:ext cx="889000" cy="1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13011</xdr:rowOff>
    </xdr:from>
    <xdr:to>
      <xdr:col>50</xdr:col>
      <xdr:colOff>165100</xdr:colOff>
      <xdr:row>58</xdr:row>
      <xdr:rowOff>114611</xdr:rowOff>
    </xdr:to>
    <xdr:sp macro="" textlink="">
      <xdr:nvSpPr>
        <xdr:cNvPr id="345" name="フローチャート: 判断 344"/>
        <xdr:cNvSpPr/>
      </xdr:nvSpPr>
      <xdr:spPr>
        <a:xfrm>
          <a:off x="9588500" y="995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131138</xdr:rowOff>
    </xdr:from>
    <xdr:ext cx="534377" cy="259045"/>
    <xdr:sp macro="" textlink="">
      <xdr:nvSpPr>
        <xdr:cNvPr id="346" name="テキスト ボックス 345"/>
        <xdr:cNvSpPr txBox="1"/>
      </xdr:nvSpPr>
      <xdr:spPr>
        <a:xfrm>
          <a:off x="9372111" y="973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97803</xdr:rowOff>
    </xdr:from>
    <xdr:to>
      <xdr:col>45</xdr:col>
      <xdr:colOff>177800</xdr:colOff>
      <xdr:row>58</xdr:row>
      <xdr:rowOff>104795</xdr:rowOff>
    </xdr:to>
    <xdr:cxnSp macro="">
      <xdr:nvCxnSpPr>
        <xdr:cNvPr id="347" name="直線コネクタ 346"/>
        <xdr:cNvCxnSpPr/>
      </xdr:nvCxnSpPr>
      <xdr:spPr>
        <a:xfrm flipV="1">
          <a:off x="7861300" y="10041903"/>
          <a:ext cx="889000" cy="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16751</xdr:rowOff>
    </xdr:from>
    <xdr:to>
      <xdr:col>46</xdr:col>
      <xdr:colOff>38100</xdr:colOff>
      <xdr:row>58</xdr:row>
      <xdr:rowOff>118351</xdr:rowOff>
    </xdr:to>
    <xdr:sp macro="" textlink="">
      <xdr:nvSpPr>
        <xdr:cNvPr id="348" name="フローチャート: 判断 347"/>
        <xdr:cNvSpPr/>
      </xdr:nvSpPr>
      <xdr:spPr>
        <a:xfrm>
          <a:off x="8699500" y="996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134878</xdr:rowOff>
    </xdr:from>
    <xdr:ext cx="534377" cy="259045"/>
    <xdr:sp macro="" textlink="">
      <xdr:nvSpPr>
        <xdr:cNvPr id="349" name="テキスト ボックス 348"/>
        <xdr:cNvSpPr txBox="1"/>
      </xdr:nvSpPr>
      <xdr:spPr>
        <a:xfrm>
          <a:off x="8483111" y="97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99640</xdr:rowOff>
    </xdr:from>
    <xdr:to>
      <xdr:col>41</xdr:col>
      <xdr:colOff>50800</xdr:colOff>
      <xdr:row>58</xdr:row>
      <xdr:rowOff>104795</xdr:rowOff>
    </xdr:to>
    <xdr:cxnSp macro="">
      <xdr:nvCxnSpPr>
        <xdr:cNvPr id="350" name="直線コネクタ 349"/>
        <xdr:cNvCxnSpPr/>
      </xdr:nvCxnSpPr>
      <xdr:spPr>
        <a:xfrm>
          <a:off x="6972300" y="10043740"/>
          <a:ext cx="889000" cy="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163340</xdr:rowOff>
    </xdr:from>
    <xdr:to>
      <xdr:col>41</xdr:col>
      <xdr:colOff>101600</xdr:colOff>
      <xdr:row>58</xdr:row>
      <xdr:rowOff>93490</xdr:rowOff>
    </xdr:to>
    <xdr:sp macro="" textlink="">
      <xdr:nvSpPr>
        <xdr:cNvPr id="351" name="フローチャート: 判断 350"/>
        <xdr:cNvSpPr/>
      </xdr:nvSpPr>
      <xdr:spPr>
        <a:xfrm>
          <a:off x="78105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110017</xdr:rowOff>
    </xdr:from>
    <xdr:ext cx="599010" cy="259045"/>
    <xdr:sp macro="" textlink="">
      <xdr:nvSpPr>
        <xdr:cNvPr id="352" name="テキスト ボックス 351"/>
        <xdr:cNvSpPr txBox="1"/>
      </xdr:nvSpPr>
      <xdr:spPr>
        <a:xfrm>
          <a:off x="7561795" y="971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115359</xdr:rowOff>
    </xdr:from>
    <xdr:to>
      <xdr:col>36</xdr:col>
      <xdr:colOff>165100</xdr:colOff>
      <xdr:row>58</xdr:row>
      <xdr:rowOff>45509</xdr:rowOff>
    </xdr:to>
    <xdr:sp macro="" textlink="">
      <xdr:nvSpPr>
        <xdr:cNvPr id="353" name="フローチャート: 判断 352"/>
        <xdr:cNvSpPr/>
      </xdr:nvSpPr>
      <xdr:spPr>
        <a:xfrm>
          <a:off x="6921500" y="988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62036</xdr:rowOff>
    </xdr:from>
    <xdr:ext cx="599010" cy="259045"/>
    <xdr:sp macro="" textlink="">
      <xdr:nvSpPr>
        <xdr:cNvPr id="354" name="テキスト ボックス 353"/>
        <xdr:cNvSpPr txBox="1"/>
      </xdr:nvSpPr>
      <xdr:spPr>
        <a:xfrm>
          <a:off x="6672795" y="966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34778</xdr:rowOff>
    </xdr:from>
    <xdr:to>
      <xdr:col>55</xdr:col>
      <xdr:colOff>50800</xdr:colOff>
      <xdr:row>58</xdr:row>
      <xdr:rowOff>136378</xdr:rowOff>
    </xdr:to>
    <xdr:sp macro="" textlink="">
      <xdr:nvSpPr>
        <xdr:cNvPr id="360" name="楕円 359"/>
        <xdr:cNvSpPr/>
      </xdr:nvSpPr>
      <xdr:spPr>
        <a:xfrm>
          <a:off x="10426700" y="99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139792</xdr:rowOff>
    </xdr:from>
    <xdr:ext cx="534377" cy="259045"/>
    <xdr:sp macro="" textlink="">
      <xdr:nvSpPr>
        <xdr:cNvPr id="361" name="普通建設事業費該当値テキスト"/>
        <xdr:cNvSpPr txBox="1"/>
      </xdr:nvSpPr>
      <xdr:spPr>
        <a:xfrm>
          <a:off x="10528300" y="991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31521</xdr:rowOff>
    </xdr:from>
    <xdr:to>
      <xdr:col>50</xdr:col>
      <xdr:colOff>165100</xdr:colOff>
      <xdr:row>58</xdr:row>
      <xdr:rowOff>133121</xdr:rowOff>
    </xdr:to>
    <xdr:sp macro="" textlink="">
      <xdr:nvSpPr>
        <xdr:cNvPr id="362" name="楕円 361"/>
        <xdr:cNvSpPr/>
      </xdr:nvSpPr>
      <xdr:spPr>
        <a:xfrm>
          <a:off x="9588500" y="997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124248</xdr:rowOff>
    </xdr:from>
    <xdr:ext cx="534377" cy="259045"/>
    <xdr:sp macro="" textlink="">
      <xdr:nvSpPr>
        <xdr:cNvPr id="363" name="テキスト ボックス 362"/>
        <xdr:cNvSpPr txBox="1"/>
      </xdr:nvSpPr>
      <xdr:spPr>
        <a:xfrm>
          <a:off x="9372111" y="1006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47003</xdr:rowOff>
    </xdr:from>
    <xdr:to>
      <xdr:col>46</xdr:col>
      <xdr:colOff>38100</xdr:colOff>
      <xdr:row>58</xdr:row>
      <xdr:rowOff>148603</xdr:rowOff>
    </xdr:to>
    <xdr:sp macro="" textlink="">
      <xdr:nvSpPr>
        <xdr:cNvPr id="364" name="楕円 363"/>
        <xdr:cNvSpPr/>
      </xdr:nvSpPr>
      <xdr:spPr>
        <a:xfrm>
          <a:off x="8699500" y="999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139730</xdr:rowOff>
    </xdr:from>
    <xdr:ext cx="534377" cy="259045"/>
    <xdr:sp macro="" textlink="">
      <xdr:nvSpPr>
        <xdr:cNvPr id="365" name="テキスト ボックス 364"/>
        <xdr:cNvSpPr txBox="1"/>
      </xdr:nvSpPr>
      <xdr:spPr>
        <a:xfrm>
          <a:off x="8483111" y="1008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53995</xdr:rowOff>
    </xdr:from>
    <xdr:to>
      <xdr:col>41</xdr:col>
      <xdr:colOff>101600</xdr:colOff>
      <xdr:row>58</xdr:row>
      <xdr:rowOff>155595</xdr:rowOff>
    </xdr:to>
    <xdr:sp macro="" textlink="">
      <xdr:nvSpPr>
        <xdr:cNvPr id="366" name="楕円 365"/>
        <xdr:cNvSpPr/>
      </xdr:nvSpPr>
      <xdr:spPr>
        <a:xfrm>
          <a:off x="7810500" y="999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146722</xdr:rowOff>
    </xdr:from>
    <xdr:ext cx="534377" cy="259045"/>
    <xdr:sp macro="" textlink="">
      <xdr:nvSpPr>
        <xdr:cNvPr id="367" name="テキスト ボックス 366"/>
        <xdr:cNvSpPr txBox="1"/>
      </xdr:nvSpPr>
      <xdr:spPr>
        <a:xfrm>
          <a:off x="7594111" y="100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48840</xdr:rowOff>
    </xdr:from>
    <xdr:to>
      <xdr:col>36</xdr:col>
      <xdr:colOff>165100</xdr:colOff>
      <xdr:row>58</xdr:row>
      <xdr:rowOff>150440</xdr:rowOff>
    </xdr:to>
    <xdr:sp macro="" textlink="">
      <xdr:nvSpPr>
        <xdr:cNvPr id="368" name="楕円 367"/>
        <xdr:cNvSpPr/>
      </xdr:nvSpPr>
      <xdr:spPr>
        <a:xfrm>
          <a:off x="6921500" y="999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141567</xdr:rowOff>
    </xdr:from>
    <xdr:ext cx="534377" cy="259045"/>
    <xdr:sp macro="" textlink="">
      <xdr:nvSpPr>
        <xdr:cNvPr id="369" name="テキスト ボックス 368"/>
        <xdr:cNvSpPr txBox="1"/>
      </xdr:nvSpPr>
      <xdr:spPr>
        <a:xfrm>
          <a:off x="6705111" y="1008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3" name="テキスト ボックス 38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116695</xdr:rowOff>
    </xdr:from>
    <xdr:to>
      <xdr:col>54</xdr:col>
      <xdr:colOff>189865</xdr:colOff>
      <xdr:row>79</xdr:row>
      <xdr:rowOff>44450</xdr:rowOff>
    </xdr:to>
    <xdr:cxnSp macro="">
      <xdr:nvCxnSpPr>
        <xdr:cNvPr id="393" name="直線コネクタ 392"/>
        <xdr:cNvCxnSpPr/>
      </xdr:nvCxnSpPr>
      <xdr:spPr>
        <a:xfrm flipV="1">
          <a:off x="10475595" y="12118195"/>
          <a:ext cx="1270" cy="1470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5" name="直線コネクタ 39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63372</xdr:rowOff>
    </xdr:from>
    <xdr:ext cx="599010" cy="259045"/>
    <xdr:sp macro="" textlink="">
      <xdr:nvSpPr>
        <xdr:cNvPr id="396" name="普通建設事業費 （ うち新規整備　）最大値テキスト"/>
        <xdr:cNvSpPr txBox="1"/>
      </xdr:nvSpPr>
      <xdr:spPr>
        <a:xfrm>
          <a:off x="10528300" y="1189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116695</xdr:rowOff>
    </xdr:from>
    <xdr:to>
      <xdr:col>55</xdr:col>
      <xdr:colOff>88900</xdr:colOff>
      <xdr:row>70</xdr:row>
      <xdr:rowOff>116695</xdr:rowOff>
    </xdr:to>
    <xdr:cxnSp macro="">
      <xdr:nvCxnSpPr>
        <xdr:cNvPr id="397" name="直線コネクタ 396"/>
        <xdr:cNvCxnSpPr/>
      </xdr:nvCxnSpPr>
      <xdr:spPr>
        <a:xfrm>
          <a:off x="10388600" y="1211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14050</xdr:rowOff>
    </xdr:from>
    <xdr:to>
      <xdr:col>55</xdr:col>
      <xdr:colOff>0</xdr:colOff>
      <xdr:row>79</xdr:row>
      <xdr:rowOff>22958</xdr:rowOff>
    </xdr:to>
    <xdr:cxnSp macro="">
      <xdr:nvCxnSpPr>
        <xdr:cNvPr id="398" name="直線コネクタ 397"/>
        <xdr:cNvCxnSpPr/>
      </xdr:nvCxnSpPr>
      <xdr:spPr>
        <a:xfrm>
          <a:off x="9639300" y="13558600"/>
          <a:ext cx="838200" cy="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63820</xdr:rowOff>
    </xdr:from>
    <xdr:ext cx="534377" cy="259045"/>
    <xdr:sp macro="" textlink="">
      <xdr:nvSpPr>
        <xdr:cNvPr id="399" name="普通建設事業費 （ うち新規整備　）平均値テキスト"/>
        <xdr:cNvSpPr txBox="1"/>
      </xdr:nvSpPr>
      <xdr:spPr>
        <a:xfrm>
          <a:off x="10528300" y="13265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40943</xdr:rowOff>
    </xdr:from>
    <xdr:to>
      <xdr:col>55</xdr:col>
      <xdr:colOff>50800</xdr:colOff>
      <xdr:row>78</xdr:row>
      <xdr:rowOff>142543</xdr:rowOff>
    </xdr:to>
    <xdr:sp macro="" textlink="">
      <xdr:nvSpPr>
        <xdr:cNvPr id="400" name="フローチャート: 判断 399"/>
        <xdr:cNvSpPr/>
      </xdr:nvSpPr>
      <xdr:spPr>
        <a:xfrm>
          <a:off x="104267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166084</xdr:rowOff>
    </xdr:from>
    <xdr:to>
      <xdr:col>50</xdr:col>
      <xdr:colOff>114300</xdr:colOff>
      <xdr:row>79</xdr:row>
      <xdr:rowOff>14050</xdr:rowOff>
    </xdr:to>
    <xdr:cxnSp macro="">
      <xdr:nvCxnSpPr>
        <xdr:cNvPr id="401" name="直線コネクタ 400"/>
        <xdr:cNvCxnSpPr/>
      </xdr:nvCxnSpPr>
      <xdr:spPr>
        <a:xfrm>
          <a:off x="8750300" y="13539184"/>
          <a:ext cx="889000" cy="1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76392</xdr:rowOff>
    </xdr:from>
    <xdr:to>
      <xdr:col>50</xdr:col>
      <xdr:colOff>165100</xdr:colOff>
      <xdr:row>79</xdr:row>
      <xdr:rowOff>6542</xdr:rowOff>
    </xdr:to>
    <xdr:sp macro="" textlink="">
      <xdr:nvSpPr>
        <xdr:cNvPr id="402" name="フローチャート: 判断 401"/>
        <xdr:cNvSpPr/>
      </xdr:nvSpPr>
      <xdr:spPr>
        <a:xfrm>
          <a:off x="9588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23069</xdr:rowOff>
    </xdr:from>
    <xdr:ext cx="534377" cy="259045"/>
    <xdr:sp macro="" textlink="">
      <xdr:nvSpPr>
        <xdr:cNvPr id="403" name="テキスト ボックス 402"/>
        <xdr:cNvSpPr txBox="1"/>
      </xdr:nvSpPr>
      <xdr:spPr>
        <a:xfrm>
          <a:off x="9372111" y="1322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166084</xdr:rowOff>
    </xdr:from>
    <xdr:to>
      <xdr:col>45</xdr:col>
      <xdr:colOff>177800</xdr:colOff>
      <xdr:row>79</xdr:row>
      <xdr:rowOff>20523</xdr:rowOff>
    </xdr:to>
    <xdr:cxnSp macro="">
      <xdr:nvCxnSpPr>
        <xdr:cNvPr id="404" name="直線コネクタ 403"/>
        <xdr:cNvCxnSpPr/>
      </xdr:nvCxnSpPr>
      <xdr:spPr>
        <a:xfrm flipV="1">
          <a:off x="7861300" y="13539184"/>
          <a:ext cx="889000" cy="2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68452</xdr:rowOff>
    </xdr:from>
    <xdr:to>
      <xdr:col>46</xdr:col>
      <xdr:colOff>38100</xdr:colOff>
      <xdr:row>78</xdr:row>
      <xdr:rowOff>170052</xdr:rowOff>
    </xdr:to>
    <xdr:sp macro="" textlink="">
      <xdr:nvSpPr>
        <xdr:cNvPr id="405" name="フローチャート: 判断 404"/>
        <xdr:cNvSpPr/>
      </xdr:nvSpPr>
      <xdr:spPr>
        <a:xfrm>
          <a:off x="8699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15129</xdr:rowOff>
    </xdr:from>
    <xdr:ext cx="534377" cy="259045"/>
    <xdr:sp macro="" textlink="">
      <xdr:nvSpPr>
        <xdr:cNvPr id="406" name="テキスト ボックス 405"/>
        <xdr:cNvSpPr txBox="1"/>
      </xdr:nvSpPr>
      <xdr:spPr>
        <a:xfrm>
          <a:off x="8483111" y="132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11771</xdr:rowOff>
    </xdr:from>
    <xdr:to>
      <xdr:col>41</xdr:col>
      <xdr:colOff>50800</xdr:colOff>
      <xdr:row>79</xdr:row>
      <xdr:rowOff>20523</xdr:rowOff>
    </xdr:to>
    <xdr:cxnSp macro="">
      <xdr:nvCxnSpPr>
        <xdr:cNvPr id="407" name="直線コネクタ 406"/>
        <xdr:cNvCxnSpPr/>
      </xdr:nvCxnSpPr>
      <xdr:spPr>
        <a:xfrm>
          <a:off x="6972300" y="13556321"/>
          <a:ext cx="889000" cy="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104891</xdr:rowOff>
    </xdr:from>
    <xdr:to>
      <xdr:col>41</xdr:col>
      <xdr:colOff>101600</xdr:colOff>
      <xdr:row>78</xdr:row>
      <xdr:rowOff>35041</xdr:rowOff>
    </xdr:to>
    <xdr:sp macro="" textlink="">
      <xdr:nvSpPr>
        <xdr:cNvPr id="408" name="フローチャート: 判断 407"/>
        <xdr:cNvSpPr/>
      </xdr:nvSpPr>
      <xdr:spPr>
        <a:xfrm>
          <a:off x="7810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51568</xdr:rowOff>
    </xdr:from>
    <xdr:ext cx="534377" cy="259045"/>
    <xdr:sp macro="" textlink="">
      <xdr:nvSpPr>
        <xdr:cNvPr id="409" name="テキスト ボックス 408"/>
        <xdr:cNvSpPr txBox="1"/>
      </xdr:nvSpPr>
      <xdr:spPr>
        <a:xfrm>
          <a:off x="7594111" y="1308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88202</xdr:rowOff>
    </xdr:from>
    <xdr:to>
      <xdr:col>36</xdr:col>
      <xdr:colOff>165100</xdr:colOff>
      <xdr:row>77</xdr:row>
      <xdr:rowOff>18352</xdr:rowOff>
    </xdr:to>
    <xdr:sp macro="" textlink="">
      <xdr:nvSpPr>
        <xdr:cNvPr id="410" name="フローチャート: 判断 409"/>
        <xdr:cNvSpPr/>
      </xdr:nvSpPr>
      <xdr:spPr>
        <a:xfrm>
          <a:off x="6921500" y="1311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34880</xdr:rowOff>
    </xdr:from>
    <xdr:ext cx="599010" cy="259045"/>
    <xdr:sp macro="" textlink="">
      <xdr:nvSpPr>
        <xdr:cNvPr id="411" name="テキスト ボックス 410"/>
        <xdr:cNvSpPr txBox="1"/>
      </xdr:nvSpPr>
      <xdr:spPr>
        <a:xfrm>
          <a:off x="6672795" y="1289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143608</xdr:rowOff>
    </xdr:from>
    <xdr:to>
      <xdr:col>55</xdr:col>
      <xdr:colOff>50800</xdr:colOff>
      <xdr:row>79</xdr:row>
      <xdr:rowOff>73758</xdr:rowOff>
    </xdr:to>
    <xdr:sp macro="" textlink="">
      <xdr:nvSpPr>
        <xdr:cNvPr id="417" name="楕円 416"/>
        <xdr:cNvSpPr/>
      </xdr:nvSpPr>
      <xdr:spPr>
        <a:xfrm>
          <a:off x="10426700" y="1351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58535</xdr:rowOff>
    </xdr:from>
    <xdr:ext cx="469744" cy="259045"/>
    <xdr:sp macro="" textlink="">
      <xdr:nvSpPr>
        <xdr:cNvPr id="418" name="普通建設事業費 （ うち新規整備　）該当値テキスト"/>
        <xdr:cNvSpPr txBox="1"/>
      </xdr:nvSpPr>
      <xdr:spPr>
        <a:xfrm>
          <a:off x="10528300" y="1343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134700</xdr:rowOff>
    </xdr:from>
    <xdr:to>
      <xdr:col>50</xdr:col>
      <xdr:colOff>165100</xdr:colOff>
      <xdr:row>79</xdr:row>
      <xdr:rowOff>64850</xdr:rowOff>
    </xdr:to>
    <xdr:sp macro="" textlink="">
      <xdr:nvSpPr>
        <xdr:cNvPr id="419" name="楕円 418"/>
        <xdr:cNvSpPr/>
      </xdr:nvSpPr>
      <xdr:spPr>
        <a:xfrm>
          <a:off x="9588500" y="1350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55977</xdr:rowOff>
    </xdr:from>
    <xdr:ext cx="469744" cy="259045"/>
    <xdr:sp macro="" textlink="">
      <xdr:nvSpPr>
        <xdr:cNvPr id="420" name="テキスト ボックス 419"/>
        <xdr:cNvSpPr txBox="1"/>
      </xdr:nvSpPr>
      <xdr:spPr>
        <a:xfrm>
          <a:off x="9404428" y="1360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115284</xdr:rowOff>
    </xdr:from>
    <xdr:to>
      <xdr:col>46</xdr:col>
      <xdr:colOff>38100</xdr:colOff>
      <xdr:row>79</xdr:row>
      <xdr:rowOff>45434</xdr:rowOff>
    </xdr:to>
    <xdr:sp macro="" textlink="">
      <xdr:nvSpPr>
        <xdr:cNvPr id="421" name="楕円 420"/>
        <xdr:cNvSpPr/>
      </xdr:nvSpPr>
      <xdr:spPr>
        <a:xfrm>
          <a:off x="8699500" y="1348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36561</xdr:rowOff>
    </xdr:from>
    <xdr:ext cx="534377" cy="259045"/>
    <xdr:sp macro="" textlink="">
      <xdr:nvSpPr>
        <xdr:cNvPr id="422" name="テキスト ボックス 421"/>
        <xdr:cNvSpPr txBox="1"/>
      </xdr:nvSpPr>
      <xdr:spPr>
        <a:xfrm>
          <a:off x="8483111" y="1358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141173</xdr:rowOff>
    </xdr:from>
    <xdr:to>
      <xdr:col>41</xdr:col>
      <xdr:colOff>101600</xdr:colOff>
      <xdr:row>79</xdr:row>
      <xdr:rowOff>71323</xdr:rowOff>
    </xdr:to>
    <xdr:sp macro="" textlink="">
      <xdr:nvSpPr>
        <xdr:cNvPr id="423" name="楕円 422"/>
        <xdr:cNvSpPr/>
      </xdr:nvSpPr>
      <xdr:spPr>
        <a:xfrm>
          <a:off x="7810500" y="1351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62450</xdr:rowOff>
    </xdr:from>
    <xdr:ext cx="469744" cy="259045"/>
    <xdr:sp macro="" textlink="">
      <xdr:nvSpPr>
        <xdr:cNvPr id="424" name="テキスト ボックス 423"/>
        <xdr:cNvSpPr txBox="1"/>
      </xdr:nvSpPr>
      <xdr:spPr>
        <a:xfrm>
          <a:off x="7626428" y="13607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132421</xdr:rowOff>
    </xdr:from>
    <xdr:to>
      <xdr:col>36</xdr:col>
      <xdr:colOff>165100</xdr:colOff>
      <xdr:row>79</xdr:row>
      <xdr:rowOff>62571</xdr:rowOff>
    </xdr:to>
    <xdr:sp macro="" textlink="">
      <xdr:nvSpPr>
        <xdr:cNvPr id="425" name="楕円 424"/>
        <xdr:cNvSpPr/>
      </xdr:nvSpPr>
      <xdr:spPr>
        <a:xfrm>
          <a:off x="6921500" y="1350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53698</xdr:rowOff>
    </xdr:from>
    <xdr:ext cx="469744" cy="259045"/>
    <xdr:sp macro="" textlink="">
      <xdr:nvSpPr>
        <xdr:cNvPr id="426" name="テキスト ボックス 425"/>
        <xdr:cNvSpPr txBox="1"/>
      </xdr:nvSpPr>
      <xdr:spPr>
        <a:xfrm>
          <a:off x="6737428" y="1359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6" name="テキスト ボックス 44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47410</xdr:rowOff>
    </xdr:from>
    <xdr:to>
      <xdr:col>54</xdr:col>
      <xdr:colOff>189865</xdr:colOff>
      <xdr:row>99</xdr:row>
      <xdr:rowOff>94224</xdr:rowOff>
    </xdr:to>
    <xdr:cxnSp macro="">
      <xdr:nvCxnSpPr>
        <xdr:cNvPr id="452" name="直線コネクタ 451"/>
        <xdr:cNvCxnSpPr/>
      </xdr:nvCxnSpPr>
      <xdr:spPr>
        <a:xfrm flipV="1">
          <a:off x="10475595" y="15477910"/>
          <a:ext cx="1270" cy="1589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98051</xdr:rowOff>
    </xdr:from>
    <xdr:ext cx="469744" cy="259045"/>
    <xdr:sp macro="" textlink="">
      <xdr:nvSpPr>
        <xdr:cNvPr id="453" name="普通建設事業費 （ うち更新整備　）最小値テキスト"/>
        <xdr:cNvSpPr txBox="1"/>
      </xdr:nvSpPr>
      <xdr:spPr>
        <a:xfrm>
          <a:off x="10528300" y="1707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94224</xdr:rowOff>
    </xdr:from>
    <xdr:to>
      <xdr:col>55</xdr:col>
      <xdr:colOff>88900</xdr:colOff>
      <xdr:row>99</xdr:row>
      <xdr:rowOff>94224</xdr:rowOff>
    </xdr:to>
    <xdr:cxnSp macro="">
      <xdr:nvCxnSpPr>
        <xdr:cNvPr id="454" name="直線コネクタ 453"/>
        <xdr:cNvCxnSpPr/>
      </xdr:nvCxnSpPr>
      <xdr:spPr>
        <a:xfrm>
          <a:off x="10388600" y="17067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165537</xdr:rowOff>
    </xdr:from>
    <xdr:ext cx="599010" cy="259045"/>
    <xdr:sp macro="" textlink="">
      <xdr:nvSpPr>
        <xdr:cNvPr id="455" name="普通建設事業費 （ うち更新整備　）最大値テキスト"/>
        <xdr:cNvSpPr txBox="1"/>
      </xdr:nvSpPr>
      <xdr:spPr>
        <a:xfrm>
          <a:off x="10528300" y="1525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47410</xdr:rowOff>
    </xdr:from>
    <xdr:to>
      <xdr:col>55</xdr:col>
      <xdr:colOff>88900</xdr:colOff>
      <xdr:row>90</xdr:row>
      <xdr:rowOff>47410</xdr:rowOff>
    </xdr:to>
    <xdr:cxnSp macro="">
      <xdr:nvCxnSpPr>
        <xdr:cNvPr id="456" name="直線コネクタ 455"/>
        <xdr:cNvCxnSpPr/>
      </xdr:nvCxnSpPr>
      <xdr:spPr>
        <a:xfrm>
          <a:off x="10388600" y="15477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16734</xdr:rowOff>
    </xdr:from>
    <xdr:to>
      <xdr:col>55</xdr:col>
      <xdr:colOff>0</xdr:colOff>
      <xdr:row>99</xdr:row>
      <xdr:rowOff>19827</xdr:rowOff>
    </xdr:to>
    <xdr:cxnSp macro="">
      <xdr:nvCxnSpPr>
        <xdr:cNvPr id="457" name="直線コネクタ 456"/>
        <xdr:cNvCxnSpPr/>
      </xdr:nvCxnSpPr>
      <xdr:spPr>
        <a:xfrm flipV="1">
          <a:off x="9639300" y="16990284"/>
          <a:ext cx="838200" cy="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138315</xdr:rowOff>
    </xdr:from>
    <xdr:ext cx="534377" cy="259045"/>
    <xdr:sp macro="" textlink="">
      <xdr:nvSpPr>
        <xdr:cNvPr id="458" name="普通建設事業費 （ うち更新整備　）平均値テキスト"/>
        <xdr:cNvSpPr txBox="1"/>
      </xdr:nvSpPr>
      <xdr:spPr>
        <a:xfrm>
          <a:off x="10528300" y="1676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115438</xdr:rowOff>
    </xdr:from>
    <xdr:to>
      <xdr:col>55</xdr:col>
      <xdr:colOff>50800</xdr:colOff>
      <xdr:row>99</xdr:row>
      <xdr:rowOff>45588</xdr:rowOff>
    </xdr:to>
    <xdr:sp macro="" textlink="">
      <xdr:nvSpPr>
        <xdr:cNvPr id="459" name="フローチャート: 判断 458"/>
        <xdr:cNvSpPr/>
      </xdr:nvSpPr>
      <xdr:spPr>
        <a:xfrm>
          <a:off x="10426700" y="1691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19827</xdr:rowOff>
    </xdr:from>
    <xdr:to>
      <xdr:col>50</xdr:col>
      <xdr:colOff>114300</xdr:colOff>
      <xdr:row>99</xdr:row>
      <xdr:rowOff>60880</xdr:rowOff>
    </xdr:to>
    <xdr:cxnSp macro="">
      <xdr:nvCxnSpPr>
        <xdr:cNvPr id="460" name="直線コネクタ 459"/>
        <xdr:cNvCxnSpPr/>
      </xdr:nvCxnSpPr>
      <xdr:spPr>
        <a:xfrm flipV="1">
          <a:off x="8750300" y="16993377"/>
          <a:ext cx="889000" cy="4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139840</xdr:rowOff>
    </xdr:from>
    <xdr:to>
      <xdr:col>50</xdr:col>
      <xdr:colOff>165100</xdr:colOff>
      <xdr:row>99</xdr:row>
      <xdr:rowOff>69990</xdr:rowOff>
    </xdr:to>
    <xdr:sp macro="" textlink="">
      <xdr:nvSpPr>
        <xdr:cNvPr id="461" name="フローチャート: 判断 460"/>
        <xdr:cNvSpPr/>
      </xdr:nvSpPr>
      <xdr:spPr>
        <a:xfrm>
          <a:off x="9588500" y="169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86517</xdr:rowOff>
    </xdr:from>
    <xdr:ext cx="534377" cy="259045"/>
    <xdr:sp macro="" textlink="">
      <xdr:nvSpPr>
        <xdr:cNvPr id="462" name="テキスト ボックス 461"/>
        <xdr:cNvSpPr txBox="1"/>
      </xdr:nvSpPr>
      <xdr:spPr>
        <a:xfrm>
          <a:off x="9372111" y="167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54786</xdr:rowOff>
    </xdr:from>
    <xdr:to>
      <xdr:col>45</xdr:col>
      <xdr:colOff>177800</xdr:colOff>
      <xdr:row>99</xdr:row>
      <xdr:rowOff>60880</xdr:rowOff>
    </xdr:to>
    <xdr:cxnSp macro="">
      <xdr:nvCxnSpPr>
        <xdr:cNvPr id="463" name="直線コネクタ 462"/>
        <xdr:cNvCxnSpPr/>
      </xdr:nvCxnSpPr>
      <xdr:spPr>
        <a:xfrm>
          <a:off x="7861300" y="17028336"/>
          <a:ext cx="889000" cy="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147603</xdr:rowOff>
    </xdr:from>
    <xdr:to>
      <xdr:col>46</xdr:col>
      <xdr:colOff>38100</xdr:colOff>
      <xdr:row>99</xdr:row>
      <xdr:rowOff>77753</xdr:rowOff>
    </xdr:to>
    <xdr:sp macro="" textlink="">
      <xdr:nvSpPr>
        <xdr:cNvPr id="464" name="フローチャート: 判断 463"/>
        <xdr:cNvSpPr/>
      </xdr:nvSpPr>
      <xdr:spPr>
        <a:xfrm>
          <a:off x="8699500" y="16949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94280</xdr:rowOff>
    </xdr:from>
    <xdr:ext cx="534377" cy="259045"/>
    <xdr:sp macro="" textlink="">
      <xdr:nvSpPr>
        <xdr:cNvPr id="465" name="テキスト ボックス 464"/>
        <xdr:cNvSpPr txBox="1"/>
      </xdr:nvSpPr>
      <xdr:spPr>
        <a:xfrm>
          <a:off x="8483111" y="1672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45180</xdr:rowOff>
    </xdr:from>
    <xdr:to>
      <xdr:col>41</xdr:col>
      <xdr:colOff>50800</xdr:colOff>
      <xdr:row>99</xdr:row>
      <xdr:rowOff>54786</xdr:rowOff>
    </xdr:to>
    <xdr:cxnSp macro="">
      <xdr:nvCxnSpPr>
        <xdr:cNvPr id="466" name="直線コネクタ 465"/>
        <xdr:cNvCxnSpPr/>
      </xdr:nvCxnSpPr>
      <xdr:spPr>
        <a:xfrm>
          <a:off x="6972300" y="17018730"/>
          <a:ext cx="889000" cy="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166545</xdr:rowOff>
    </xdr:from>
    <xdr:to>
      <xdr:col>41</xdr:col>
      <xdr:colOff>101600</xdr:colOff>
      <xdr:row>99</xdr:row>
      <xdr:rowOff>96695</xdr:rowOff>
    </xdr:to>
    <xdr:sp macro="" textlink="">
      <xdr:nvSpPr>
        <xdr:cNvPr id="467" name="フローチャート: 判断 466"/>
        <xdr:cNvSpPr/>
      </xdr:nvSpPr>
      <xdr:spPr>
        <a:xfrm>
          <a:off x="7810500" y="169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113222</xdr:rowOff>
    </xdr:from>
    <xdr:ext cx="534377" cy="259045"/>
    <xdr:sp macro="" textlink="">
      <xdr:nvSpPr>
        <xdr:cNvPr id="468" name="テキスト ボックス 467"/>
        <xdr:cNvSpPr txBox="1"/>
      </xdr:nvSpPr>
      <xdr:spPr>
        <a:xfrm>
          <a:off x="7594111" y="1674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2826</xdr:rowOff>
    </xdr:from>
    <xdr:to>
      <xdr:col>36</xdr:col>
      <xdr:colOff>165100</xdr:colOff>
      <xdr:row>99</xdr:row>
      <xdr:rowOff>104426</xdr:rowOff>
    </xdr:to>
    <xdr:sp macro="" textlink="">
      <xdr:nvSpPr>
        <xdr:cNvPr id="469" name="フローチャート: 判断 468"/>
        <xdr:cNvSpPr/>
      </xdr:nvSpPr>
      <xdr:spPr>
        <a:xfrm>
          <a:off x="6921500" y="1697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95553</xdr:rowOff>
    </xdr:from>
    <xdr:ext cx="534377" cy="259045"/>
    <xdr:sp macro="" textlink="">
      <xdr:nvSpPr>
        <xdr:cNvPr id="470" name="テキスト ボックス 469"/>
        <xdr:cNvSpPr txBox="1"/>
      </xdr:nvSpPr>
      <xdr:spPr>
        <a:xfrm>
          <a:off x="6705111" y="1706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137384</xdr:rowOff>
    </xdr:from>
    <xdr:to>
      <xdr:col>55</xdr:col>
      <xdr:colOff>50800</xdr:colOff>
      <xdr:row>99</xdr:row>
      <xdr:rowOff>67534</xdr:rowOff>
    </xdr:to>
    <xdr:sp macro="" textlink="">
      <xdr:nvSpPr>
        <xdr:cNvPr id="476" name="楕円 475"/>
        <xdr:cNvSpPr/>
      </xdr:nvSpPr>
      <xdr:spPr>
        <a:xfrm>
          <a:off x="10426700" y="1693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93864</xdr:rowOff>
    </xdr:from>
    <xdr:ext cx="534377" cy="259045"/>
    <xdr:sp macro="" textlink="">
      <xdr:nvSpPr>
        <xdr:cNvPr id="477" name="普通建設事業費 （ うち更新整備　）該当値テキスト"/>
        <xdr:cNvSpPr txBox="1"/>
      </xdr:nvSpPr>
      <xdr:spPr>
        <a:xfrm>
          <a:off x="10528300" y="1689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140477</xdr:rowOff>
    </xdr:from>
    <xdr:to>
      <xdr:col>50</xdr:col>
      <xdr:colOff>165100</xdr:colOff>
      <xdr:row>99</xdr:row>
      <xdr:rowOff>70627</xdr:rowOff>
    </xdr:to>
    <xdr:sp macro="" textlink="">
      <xdr:nvSpPr>
        <xdr:cNvPr id="478" name="楕円 477"/>
        <xdr:cNvSpPr/>
      </xdr:nvSpPr>
      <xdr:spPr>
        <a:xfrm>
          <a:off x="9588500" y="1694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61754</xdr:rowOff>
    </xdr:from>
    <xdr:ext cx="534377" cy="259045"/>
    <xdr:sp macro="" textlink="">
      <xdr:nvSpPr>
        <xdr:cNvPr id="479" name="テキスト ボックス 478"/>
        <xdr:cNvSpPr txBox="1"/>
      </xdr:nvSpPr>
      <xdr:spPr>
        <a:xfrm>
          <a:off x="9372111" y="1703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10080</xdr:rowOff>
    </xdr:from>
    <xdr:to>
      <xdr:col>46</xdr:col>
      <xdr:colOff>38100</xdr:colOff>
      <xdr:row>99</xdr:row>
      <xdr:rowOff>111680</xdr:rowOff>
    </xdr:to>
    <xdr:sp macro="" textlink="">
      <xdr:nvSpPr>
        <xdr:cNvPr id="480" name="楕円 479"/>
        <xdr:cNvSpPr/>
      </xdr:nvSpPr>
      <xdr:spPr>
        <a:xfrm>
          <a:off x="8699500" y="169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102807</xdr:rowOff>
    </xdr:from>
    <xdr:ext cx="534377" cy="259045"/>
    <xdr:sp macro="" textlink="">
      <xdr:nvSpPr>
        <xdr:cNvPr id="481" name="テキスト ボックス 480"/>
        <xdr:cNvSpPr txBox="1"/>
      </xdr:nvSpPr>
      <xdr:spPr>
        <a:xfrm>
          <a:off x="8483111" y="1707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3986</xdr:rowOff>
    </xdr:from>
    <xdr:to>
      <xdr:col>41</xdr:col>
      <xdr:colOff>101600</xdr:colOff>
      <xdr:row>99</xdr:row>
      <xdr:rowOff>105586</xdr:rowOff>
    </xdr:to>
    <xdr:sp macro="" textlink="">
      <xdr:nvSpPr>
        <xdr:cNvPr id="482" name="楕円 481"/>
        <xdr:cNvSpPr/>
      </xdr:nvSpPr>
      <xdr:spPr>
        <a:xfrm>
          <a:off x="7810500" y="1697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96713</xdr:rowOff>
    </xdr:from>
    <xdr:ext cx="534377" cy="259045"/>
    <xdr:sp macro="" textlink="">
      <xdr:nvSpPr>
        <xdr:cNvPr id="483" name="テキスト ボックス 482"/>
        <xdr:cNvSpPr txBox="1"/>
      </xdr:nvSpPr>
      <xdr:spPr>
        <a:xfrm>
          <a:off x="7594111" y="1707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165830</xdr:rowOff>
    </xdr:from>
    <xdr:to>
      <xdr:col>36</xdr:col>
      <xdr:colOff>165100</xdr:colOff>
      <xdr:row>99</xdr:row>
      <xdr:rowOff>95980</xdr:rowOff>
    </xdr:to>
    <xdr:sp macro="" textlink="">
      <xdr:nvSpPr>
        <xdr:cNvPr id="484" name="楕円 483"/>
        <xdr:cNvSpPr/>
      </xdr:nvSpPr>
      <xdr:spPr>
        <a:xfrm>
          <a:off x="6921500" y="1696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112507</xdr:rowOff>
    </xdr:from>
    <xdr:ext cx="534377" cy="259045"/>
    <xdr:sp macro="" textlink="">
      <xdr:nvSpPr>
        <xdr:cNvPr id="485" name="テキスト ボックス 484"/>
        <xdr:cNvSpPr txBox="1"/>
      </xdr:nvSpPr>
      <xdr:spPr>
        <a:xfrm>
          <a:off x="6705111" y="1674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52462</xdr:rowOff>
    </xdr:from>
    <xdr:to>
      <xdr:col>85</xdr:col>
      <xdr:colOff>126364</xdr:colOff>
      <xdr:row>39</xdr:row>
      <xdr:rowOff>98878</xdr:rowOff>
    </xdr:to>
    <xdr:cxnSp macro="">
      <xdr:nvCxnSpPr>
        <xdr:cNvPr id="511" name="直線コネクタ 510"/>
        <xdr:cNvCxnSpPr/>
      </xdr:nvCxnSpPr>
      <xdr:spPr>
        <a:xfrm flipV="1">
          <a:off x="16317595" y="5195962"/>
          <a:ext cx="1269" cy="158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170589</xdr:rowOff>
    </xdr:from>
    <xdr:ext cx="599010" cy="259045"/>
    <xdr:sp macro="" textlink="">
      <xdr:nvSpPr>
        <xdr:cNvPr id="514" name="災害復旧事業費最大値テキスト"/>
        <xdr:cNvSpPr txBox="1"/>
      </xdr:nvSpPr>
      <xdr:spPr>
        <a:xfrm>
          <a:off x="16370300" y="497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52462</xdr:rowOff>
    </xdr:from>
    <xdr:to>
      <xdr:col>86</xdr:col>
      <xdr:colOff>25400</xdr:colOff>
      <xdr:row>30</xdr:row>
      <xdr:rowOff>52462</xdr:rowOff>
    </xdr:to>
    <xdr:cxnSp macro="">
      <xdr:nvCxnSpPr>
        <xdr:cNvPr id="515" name="直線コネクタ 514"/>
        <xdr:cNvCxnSpPr/>
      </xdr:nvCxnSpPr>
      <xdr:spPr>
        <a:xfrm>
          <a:off x="16230600" y="519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6" name="直線コネクタ 515"/>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141691</xdr:rowOff>
    </xdr:from>
    <xdr:ext cx="469744" cy="259045"/>
    <xdr:sp macro="" textlink="">
      <xdr:nvSpPr>
        <xdr:cNvPr id="517" name="災害復旧事業費平均値テキスト"/>
        <xdr:cNvSpPr txBox="1"/>
      </xdr:nvSpPr>
      <xdr:spPr>
        <a:xfrm>
          <a:off x="16370300" y="6485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118814</xdr:rowOff>
    </xdr:from>
    <xdr:to>
      <xdr:col>85</xdr:col>
      <xdr:colOff>177800</xdr:colOff>
      <xdr:row>39</xdr:row>
      <xdr:rowOff>48964</xdr:rowOff>
    </xdr:to>
    <xdr:sp macro="" textlink="">
      <xdr:nvSpPr>
        <xdr:cNvPr id="518" name="フローチャート: 判断 517"/>
        <xdr:cNvSpPr/>
      </xdr:nvSpPr>
      <xdr:spPr>
        <a:xfrm>
          <a:off x="16268700" y="66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9" name="直線コネクタ 518"/>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167103</xdr:rowOff>
    </xdr:from>
    <xdr:to>
      <xdr:col>81</xdr:col>
      <xdr:colOff>101600</xdr:colOff>
      <xdr:row>39</xdr:row>
      <xdr:rowOff>97253</xdr:rowOff>
    </xdr:to>
    <xdr:sp macro="" textlink="">
      <xdr:nvSpPr>
        <xdr:cNvPr id="520" name="フローチャート: 判断 519"/>
        <xdr:cNvSpPr/>
      </xdr:nvSpPr>
      <xdr:spPr>
        <a:xfrm>
          <a:off x="154305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113780</xdr:rowOff>
    </xdr:from>
    <xdr:ext cx="469744" cy="259045"/>
    <xdr:sp macro="" textlink="">
      <xdr:nvSpPr>
        <xdr:cNvPr id="521" name="テキスト ボックス 520"/>
        <xdr:cNvSpPr txBox="1"/>
      </xdr:nvSpPr>
      <xdr:spPr>
        <a:xfrm>
          <a:off x="15246428" y="645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87916</xdr:rowOff>
    </xdr:from>
    <xdr:to>
      <xdr:col>76</xdr:col>
      <xdr:colOff>114300</xdr:colOff>
      <xdr:row>39</xdr:row>
      <xdr:rowOff>98878</xdr:rowOff>
    </xdr:to>
    <xdr:cxnSp macro="">
      <xdr:nvCxnSpPr>
        <xdr:cNvPr id="522" name="直線コネクタ 521"/>
        <xdr:cNvCxnSpPr/>
      </xdr:nvCxnSpPr>
      <xdr:spPr>
        <a:xfrm>
          <a:off x="13703300" y="6774466"/>
          <a:ext cx="889000" cy="1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157252</xdr:rowOff>
    </xdr:from>
    <xdr:to>
      <xdr:col>76</xdr:col>
      <xdr:colOff>165100</xdr:colOff>
      <xdr:row>39</xdr:row>
      <xdr:rowOff>87402</xdr:rowOff>
    </xdr:to>
    <xdr:sp macro="" textlink="">
      <xdr:nvSpPr>
        <xdr:cNvPr id="523" name="フローチャート: 判断 522"/>
        <xdr:cNvSpPr/>
      </xdr:nvSpPr>
      <xdr:spPr>
        <a:xfrm>
          <a:off x="14541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103928</xdr:rowOff>
    </xdr:from>
    <xdr:ext cx="469744" cy="259045"/>
    <xdr:sp macro="" textlink="">
      <xdr:nvSpPr>
        <xdr:cNvPr id="524" name="テキスト ボックス 523"/>
        <xdr:cNvSpPr txBox="1"/>
      </xdr:nvSpPr>
      <xdr:spPr>
        <a:xfrm>
          <a:off x="14357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87916</xdr:rowOff>
    </xdr:from>
    <xdr:to>
      <xdr:col>71</xdr:col>
      <xdr:colOff>177800</xdr:colOff>
      <xdr:row>39</xdr:row>
      <xdr:rowOff>98878</xdr:rowOff>
    </xdr:to>
    <xdr:cxnSp macro="">
      <xdr:nvCxnSpPr>
        <xdr:cNvPr id="525" name="直線コネクタ 524"/>
        <xdr:cNvCxnSpPr/>
      </xdr:nvCxnSpPr>
      <xdr:spPr>
        <a:xfrm flipV="1">
          <a:off x="12814300" y="6774466"/>
          <a:ext cx="889000" cy="1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137701</xdr:rowOff>
    </xdr:from>
    <xdr:to>
      <xdr:col>72</xdr:col>
      <xdr:colOff>38100</xdr:colOff>
      <xdr:row>39</xdr:row>
      <xdr:rowOff>67851</xdr:rowOff>
    </xdr:to>
    <xdr:sp macro="" textlink="">
      <xdr:nvSpPr>
        <xdr:cNvPr id="526" name="フローチャート: 判断 525"/>
        <xdr:cNvSpPr/>
      </xdr:nvSpPr>
      <xdr:spPr>
        <a:xfrm>
          <a:off x="13652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84378</xdr:rowOff>
    </xdr:from>
    <xdr:ext cx="469744" cy="259045"/>
    <xdr:sp macro="" textlink="">
      <xdr:nvSpPr>
        <xdr:cNvPr id="527" name="テキスト ボックス 526"/>
        <xdr:cNvSpPr txBox="1"/>
      </xdr:nvSpPr>
      <xdr:spPr>
        <a:xfrm>
          <a:off x="13468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46326</xdr:rowOff>
    </xdr:from>
    <xdr:to>
      <xdr:col>67</xdr:col>
      <xdr:colOff>101600</xdr:colOff>
      <xdr:row>38</xdr:row>
      <xdr:rowOff>147926</xdr:rowOff>
    </xdr:to>
    <xdr:sp macro="" textlink="">
      <xdr:nvSpPr>
        <xdr:cNvPr id="528" name="フローチャート: 判断 527"/>
        <xdr:cNvSpPr/>
      </xdr:nvSpPr>
      <xdr:spPr>
        <a:xfrm>
          <a:off x="12763500" y="656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164453</xdr:rowOff>
    </xdr:from>
    <xdr:ext cx="534377" cy="259045"/>
    <xdr:sp macro="" textlink="">
      <xdr:nvSpPr>
        <xdr:cNvPr id="529" name="テキスト ボックス 528"/>
        <xdr:cNvSpPr txBox="1"/>
      </xdr:nvSpPr>
      <xdr:spPr>
        <a:xfrm>
          <a:off x="12547111" y="633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6"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37116</xdr:rowOff>
    </xdr:from>
    <xdr:to>
      <xdr:col>72</xdr:col>
      <xdr:colOff>38100</xdr:colOff>
      <xdr:row>39</xdr:row>
      <xdr:rowOff>138716</xdr:rowOff>
    </xdr:to>
    <xdr:sp macro="" textlink="">
      <xdr:nvSpPr>
        <xdr:cNvPr id="541" name="楕円 540"/>
        <xdr:cNvSpPr/>
      </xdr:nvSpPr>
      <xdr:spPr>
        <a:xfrm>
          <a:off x="13652500" y="672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129843</xdr:rowOff>
    </xdr:from>
    <xdr:ext cx="469744" cy="259045"/>
    <xdr:sp macro="" textlink="">
      <xdr:nvSpPr>
        <xdr:cNvPr id="542" name="テキスト ボックス 541"/>
        <xdr:cNvSpPr txBox="1"/>
      </xdr:nvSpPr>
      <xdr:spPr>
        <a:xfrm>
          <a:off x="13468428" y="6816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86169</xdr:rowOff>
    </xdr:from>
    <xdr:to>
      <xdr:col>85</xdr:col>
      <xdr:colOff>126364</xdr:colOff>
      <xdr:row>78</xdr:row>
      <xdr:rowOff>24752</xdr:rowOff>
    </xdr:to>
    <xdr:cxnSp macro="">
      <xdr:nvCxnSpPr>
        <xdr:cNvPr id="617" name="直線コネクタ 616"/>
        <xdr:cNvCxnSpPr/>
      </xdr:nvCxnSpPr>
      <xdr:spPr>
        <a:xfrm flipV="1">
          <a:off x="16317595" y="12087669"/>
          <a:ext cx="1269" cy="131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28579</xdr:rowOff>
    </xdr:from>
    <xdr:ext cx="534377" cy="259045"/>
    <xdr:sp macro="" textlink="">
      <xdr:nvSpPr>
        <xdr:cNvPr id="618" name="公債費最小値テキスト"/>
        <xdr:cNvSpPr txBox="1"/>
      </xdr:nvSpPr>
      <xdr:spPr>
        <a:xfrm>
          <a:off x="16370300" y="1340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24752</xdr:rowOff>
    </xdr:from>
    <xdr:to>
      <xdr:col>86</xdr:col>
      <xdr:colOff>25400</xdr:colOff>
      <xdr:row>78</xdr:row>
      <xdr:rowOff>24752</xdr:rowOff>
    </xdr:to>
    <xdr:cxnSp macro="">
      <xdr:nvCxnSpPr>
        <xdr:cNvPr id="619" name="直線コネクタ 618"/>
        <xdr:cNvCxnSpPr/>
      </xdr:nvCxnSpPr>
      <xdr:spPr>
        <a:xfrm>
          <a:off x="16230600" y="1339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32846</xdr:rowOff>
    </xdr:from>
    <xdr:ext cx="599010" cy="259045"/>
    <xdr:sp macro="" textlink="">
      <xdr:nvSpPr>
        <xdr:cNvPr id="620" name="公債費最大値テキスト"/>
        <xdr:cNvSpPr txBox="1"/>
      </xdr:nvSpPr>
      <xdr:spPr>
        <a:xfrm>
          <a:off x="16370300" y="1186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86169</xdr:rowOff>
    </xdr:from>
    <xdr:to>
      <xdr:col>86</xdr:col>
      <xdr:colOff>25400</xdr:colOff>
      <xdr:row>70</xdr:row>
      <xdr:rowOff>86169</xdr:rowOff>
    </xdr:to>
    <xdr:cxnSp macro="">
      <xdr:nvCxnSpPr>
        <xdr:cNvPr id="621" name="直線コネクタ 620"/>
        <xdr:cNvCxnSpPr/>
      </xdr:nvCxnSpPr>
      <xdr:spPr>
        <a:xfrm>
          <a:off x="16230600" y="1208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102622</xdr:rowOff>
    </xdr:from>
    <xdr:to>
      <xdr:col>85</xdr:col>
      <xdr:colOff>127000</xdr:colOff>
      <xdr:row>77</xdr:row>
      <xdr:rowOff>123447</xdr:rowOff>
    </xdr:to>
    <xdr:cxnSp macro="">
      <xdr:nvCxnSpPr>
        <xdr:cNvPr id="622" name="直線コネクタ 621"/>
        <xdr:cNvCxnSpPr/>
      </xdr:nvCxnSpPr>
      <xdr:spPr>
        <a:xfrm>
          <a:off x="15481300" y="13304272"/>
          <a:ext cx="838200" cy="2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100431</xdr:rowOff>
    </xdr:from>
    <xdr:ext cx="534377" cy="259045"/>
    <xdr:sp macro="" textlink="">
      <xdr:nvSpPr>
        <xdr:cNvPr id="623" name="公債費平均値テキスト"/>
        <xdr:cNvSpPr txBox="1"/>
      </xdr:nvSpPr>
      <xdr:spPr>
        <a:xfrm>
          <a:off x="16370300" y="12959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77553</xdr:rowOff>
    </xdr:from>
    <xdr:to>
      <xdr:col>85</xdr:col>
      <xdr:colOff>177800</xdr:colOff>
      <xdr:row>77</xdr:row>
      <xdr:rowOff>7703</xdr:rowOff>
    </xdr:to>
    <xdr:sp macro="" textlink="">
      <xdr:nvSpPr>
        <xdr:cNvPr id="624" name="フローチャート: 判断 623"/>
        <xdr:cNvSpPr/>
      </xdr:nvSpPr>
      <xdr:spPr>
        <a:xfrm>
          <a:off x="162687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101744</xdr:rowOff>
    </xdr:from>
    <xdr:to>
      <xdr:col>81</xdr:col>
      <xdr:colOff>50800</xdr:colOff>
      <xdr:row>77</xdr:row>
      <xdr:rowOff>102622</xdr:rowOff>
    </xdr:to>
    <xdr:cxnSp macro="">
      <xdr:nvCxnSpPr>
        <xdr:cNvPr id="625" name="直線コネクタ 624"/>
        <xdr:cNvCxnSpPr/>
      </xdr:nvCxnSpPr>
      <xdr:spPr>
        <a:xfrm>
          <a:off x="14592300" y="13303394"/>
          <a:ext cx="889000" cy="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65027</xdr:rowOff>
    </xdr:from>
    <xdr:to>
      <xdr:col>81</xdr:col>
      <xdr:colOff>101600</xdr:colOff>
      <xdr:row>76</xdr:row>
      <xdr:rowOff>166627</xdr:rowOff>
    </xdr:to>
    <xdr:sp macro="" textlink="">
      <xdr:nvSpPr>
        <xdr:cNvPr id="626" name="フローチャート: 判断 625"/>
        <xdr:cNvSpPr/>
      </xdr:nvSpPr>
      <xdr:spPr>
        <a:xfrm>
          <a:off x="15430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11703</xdr:rowOff>
    </xdr:from>
    <xdr:ext cx="534377" cy="259045"/>
    <xdr:sp macro="" textlink="">
      <xdr:nvSpPr>
        <xdr:cNvPr id="627" name="テキスト ボックス 626"/>
        <xdr:cNvSpPr txBox="1"/>
      </xdr:nvSpPr>
      <xdr:spPr>
        <a:xfrm>
          <a:off x="15214111" y="128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93013</xdr:rowOff>
    </xdr:from>
    <xdr:to>
      <xdr:col>76</xdr:col>
      <xdr:colOff>114300</xdr:colOff>
      <xdr:row>77</xdr:row>
      <xdr:rowOff>101744</xdr:rowOff>
    </xdr:to>
    <xdr:cxnSp macro="">
      <xdr:nvCxnSpPr>
        <xdr:cNvPr id="628" name="直線コネクタ 627"/>
        <xdr:cNvCxnSpPr/>
      </xdr:nvCxnSpPr>
      <xdr:spPr>
        <a:xfrm>
          <a:off x="13703300" y="13294663"/>
          <a:ext cx="889000" cy="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46357</xdr:rowOff>
    </xdr:from>
    <xdr:to>
      <xdr:col>76</xdr:col>
      <xdr:colOff>165100</xdr:colOff>
      <xdr:row>76</xdr:row>
      <xdr:rowOff>147957</xdr:rowOff>
    </xdr:to>
    <xdr:sp macro="" textlink="">
      <xdr:nvSpPr>
        <xdr:cNvPr id="629" name="フローチャート: 判断 628"/>
        <xdr:cNvSpPr/>
      </xdr:nvSpPr>
      <xdr:spPr>
        <a:xfrm>
          <a:off x="14541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164485</xdr:rowOff>
    </xdr:from>
    <xdr:ext cx="534377" cy="259045"/>
    <xdr:sp macro="" textlink="">
      <xdr:nvSpPr>
        <xdr:cNvPr id="630" name="テキスト ボックス 629"/>
        <xdr:cNvSpPr txBox="1"/>
      </xdr:nvSpPr>
      <xdr:spPr>
        <a:xfrm>
          <a:off x="14325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89903</xdr:rowOff>
    </xdr:from>
    <xdr:to>
      <xdr:col>71</xdr:col>
      <xdr:colOff>177800</xdr:colOff>
      <xdr:row>77</xdr:row>
      <xdr:rowOff>93013</xdr:rowOff>
    </xdr:to>
    <xdr:cxnSp macro="">
      <xdr:nvCxnSpPr>
        <xdr:cNvPr id="631" name="直線コネクタ 630"/>
        <xdr:cNvCxnSpPr/>
      </xdr:nvCxnSpPr>
      <xdr:spPr>
        <a:xfrm>
          <a:off x="12814300" y="13291553"/>
          <a:ext cx="889000" cy="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76288</xdr:rowOff>
    </xdr:from>
    <xdr:to>
      <xdr:col>72</xdr:col>
      <xdr:colOff>38100</xdr:colOff>
      <xdr:row>77</xdr:row>
      <xdr:rowOff>6438</xdr:rowOff>
    </xdr:to>
    <xdr:sp macro="" textlink="">
      <xdr:nvSpPr>
        <xdr:cNvPr id="632" name="フローチャート: 判断 631"/>
        <xdr:cNvSpPr/>
      </xdr:nvSpPr>
      <xdr:spPr>
        <a:xfrm>
          <a:off x="13652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22966</xdr:rowOff>
    </xdr:from>
    <xdr:ext cx="534377" cy="259045"/>
    <xdr:sp macro="" textlink="">
      <xdr:nvSpPr>
        <xdr:cNvPr id="633" name="テキスト ボックス 632"/>
        <xdr:cNvSpPr txBox="1"/>
      </xdr:nvSpPr>
      <xdr:spPr>
        <a:xfrm>
          <a:off x="13436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169931</xdr:rowOff>
    </xdr:from>
    <xdr:to>
      <xdr:col>67</xdr:col>
      <xdr:colOff>101600</xdr:colOff>
      <xdr:row>77</xdr:row>
      <xdr:rowOff>100081</xdr:rowOff>
    </xdr:to>
    <xdr:sp macro="" textlink="">
      <xdr:nvSpPr>
        <xdr:cNvPr id="634" name="フローチャート: 判断 633"/>
        <xdr:cNvSpPr/>
      </xdr:nvSpPr>
      <xdr:spPr>
        <a:xfrm>
          <a:off x="12763500" y="132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116608</xdr:rowOff>
    </xdr:from>
    <xdr:ext cx="534377" cy="259045"/>
    <xdr:sp macro="" textlink="">
      <xdr:nvSpPr>
        <xdr:cNvPr id="635" name="テキスト ボックス 634"/>
        <xdr:cNvSpPr txBox="1"/>
      </xdr:nvSpPr>
      <xdr:spPr>
        <a:xfrm>
          <a:off x="12547111" y="1297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72647</xdr:rowOff>
    </xdr:from>
    <xdr:to>
      <xdr:col>85</xdr:col>
      <xdr:colOff>177800</xdr:colOff>
      <xdr:row>78</xdr:row>
      <xdr:rowOff>2797</xdr:rowOff>
    </xdr:to>
    <xdr:sp macro="" textlink="">
      <xdr:nvSpPr>
        <xdr:cNvPr id="641" name="楕円 640"/>
        <xdr:cNvSpPr/>
      </xdr:nvSpPr>
      <xdr:spPr>
        <a:xfrm>
          <a:off x="16268700" y="1327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159024</xdr:rowOff>
    </xdr:from>
    <xdr:ext cx="534377" cy="259045"/>
    <xdr:sp macro="" textlink="">
      <xdr:nvSpPr>
        <xdr:cNvPr id="642" name="公債費該当値テキスト"/>
        <xdr:cNvSpPr txBox="1"/>
      </xdr:nvSpPr>
      <xdr:spPr>
        <a:xfrm>
          <a:off x="16370300" y="1318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51822</xdr:rowOff>
    </xdr:from>
    <xdr:to>
      <xdr:col>81</xdr:col>
      <xdr:colOff>101600</xdr:colOff>
      <xdr:row>77</xdr:row>
      <xdr:rowOff>153422</xdr:rowOff>
    </xdr:to>
    <xdr:sp macro="" textlink="">
      <xdr:nvSpPr>
        <xdr:cNvPr id="643" name="楕円 642"/>
        <xdr:cNvSpPr/>
      </xdr:nvSpPr>
      <xdr:spPr>
        <a:xfrm>
          <a:off x="15430500" y="1325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144549</xdr:rowOff>
    </xdr:from>
    <xdr:ext cx="534377" cy="259045"/>
    <xdr:sp macro="" textlink="">
      <xdr:nvSpPr>
        <xdr:cNvPr id="644" name="テキスト ボックス 643"/>
        <xdr:cNvSpPr txBox="1"/>
      </xdr:nvSpPr>
      <xdr:spPr>
        <a:xfrm>
          <a:off x="15214111" y="1334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50944</xdr:rowOff>
    </xdr:from>
    <xdr:to>
      <xdr:col>76</xdr:col>
      <xdr:colOff>165100</xdr:colOff>
      <xdr:row>77</xdr:row>
      <xdr:rowOff>152544</xdr:rowOff>
    </xdr:to>
    <xdr:sp macro="" textlink="">
      <xdr:nvSpPr>
        <xdr:cNvPr id="645" name="楕円 644"/>
        <xdr:cNvSpPr/>
      </xdr:nvSpPr>
      <xdr:spPr>
        <a:xfrm>
          <a:off x="14541500" y="1325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143671</xdr:rowOff>
    </xdr:from>
    <xdr:ext cx="534377" cy="259045"/>
    <xdr:sp macro="" textlink="">
      <xdr:nvSpPr>
        <xdr:cNvPr id="646" name="テキスト ボックス 645"/>
        <xdr:cNvSpPr txBox="1"/>
      </xdr:nvSpPr>
      <xdr:spPr>
        <a:xfrm>
          <a:off x="14325111" y="1334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42213</xdr:rowOff>
    </xdr:from>
    <xdr:to>
      <xdr:col>72</xdr:col>
      <xdr:colOff>38100</xdr:colOff>
      <xdr:row>77</xdr:row>
      <xdr:rowOff>143813</xdr:rowOff>
    </xdr:to>
    <xdr:sp macro="" textlink="">
      <xdr:nvSpPr>
        <xdr:cNvPr id="647" name="楕円 646"/>
        <xdr:cNvSpPr/>
      </xdr:nvSpPr>
      <xdr:spPr>
        <a:xfrm>
          <a:off x="13652500" y="1324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134940</xdr:rowOff>
    </xdr:from>
    <xdr:ext cx="534377" cy="259045"/>
    <xdr:sp macro="" textlink="">
      <xdr:nvSpPr>
        <xdr:cNvPr id="648" name="テキスト ボックス 647"/>
        <xdr:cNvSpPr txBox="1"/>
      </xdr:nvSpPr>
      <xdr:spPr>
        <a:xfrm>
          <a:off x="13436111" y="1333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39103</xdr:rowOff>
    </xdr:from>
    <xdr:to>
      <xdr:col>67</xdr:col>
      <xdr:colOff>101600</xdr:colOff>
      <xdr:row>77</xdr:row>
      <xdr:rowOff>140703</xdr:rowOff>
    </xdr:to>
    <xdr:sp macro="" textlink="">
      <xdr:nvSpPr>
        <xdr:cNvPr id="649" name="楕円 648"/>
        <xdr:cNvSpPr/>
      </xdr:nvSpPr>
      <xdr:spPr>
        <a:xfrm>
          <a:off x="12763500" y="132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131830</xdr:rowOff>
    </xdr:from>
    <xdr:ext cx="534377" cy="259045"/>
    <xdr:sp macro="" textlink="">
      <xdr:nvSpPr>
        <xdr:cNvPr id="650" name="テキスト ボックス 649"/>
        <xdr:cNvSpPr txBox="1"/>
      </xdr:nvSpPr>
      <xdr:spPr>
        <a:xfrm>
          <a:off x="12547111" y="1333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140272</xdr:rowOff>
    </xdr:from>
    <xdr:to>
      <xdr:col>85</xdr:col>
      <xdr:colOff>126364</xdr:colOff>
      <xdr:row>99</xdr:row>
      <xdr:rowOff>44405</xdr:rowOff>
    </xdr:to>
    <xdr:cxnSp macro="">
      <xdr:nvCxnSpPr>
        <xdr:cNvPr id="674" name="直線コネクタ 673"/>
        <xdr:cNvCxnSpPr/>
      </xdr:nvCxnSpPr>
      <xdr:spPr>
        <a:xfrm flipV="1">
          <a:off x="16317595" y="15742222"/>
          <a:ext cx="1269"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48232</xdr:rowOff>
    </xdr:from>
    <xdr:ext cx="249299" cy="259045"/>
    <xdr:sp macro="" textlink="">
      <xdr:nvSpPr>
        <xdr:cNvPr id="675" name="積立金最小値テキスト"/>
        <xdr:cNvSpPr txBox="1"/>
      </xdr:nvSpPr>
      <xdr:spPr>
        <a:xfrm>
          <a:off x="16370300" y="17021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44405</xdr:rowOff>
    </xdr:from>
    <xdr:to>
      <xdr:col>86</xdr:col>
      <xdr:colOff>25400</xdr:colOff>
      <xdr:row>99</xdr:row>
      <xdr:rowOff>44405</xdr:rowOff>
    </xdr:to>
    <xdr:cxnSp macro="">
      <xdr:nvCxnSpPr>
        <xdr:cNvPr id="676" name="直線コネクタ 675"/>
        <xdr:cNvCxnSpPr/>
      </xdr:nvCxnSpPr>
      <xdr:spPr>
        <a:xfrm>
          <a:off x="16230600" y="170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86949</xdr:rowOff>
    </xdr:from>
    <xdr:ext cx="599010" cy="259045"/>
    <xdr:sp macro="" textlink="">
      <xdr:nvSpPr>
        <xdr:cNvPr id="677" name="積立金最大値テキスト"/>
        <xdr:cNvSpPr txBox="1"/>
      </xdr:nvSpPr>
      <xdr:spPr>
        <a:xfrm>
          <a:off x="16370300" y="15517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140272</xdr:rowOff>
    </xdr:from>
    <xdr:to>
      <xdr:col>86</xdr:col>
      <xdr:colOff>25400</xdr:colOff>
      <xdr:row>91</xdr:row>
      <xdr:rowOff>140272</xdr:rowOff>
    </xdr:to>
    <xdr:cxnSp macro="">
      <xdr:nvCxnSpPr>
        <xdr:cNvPr id="678" name="直線コネクタ 677"/>
        <xdr:cNvCxnSpPr/>
      </xdr:nvCxnSpPr>
      <xdr:spPr>
        <a:xfrm>
          <a:off x="16230600" y="1574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57472</xdr:rowOff>
    </xdr:from>
    <xdr:to>
      <xdr:col>85</xdr:col>
      <xdr:colOff>127000</xdr:colOff>
      <xdr:row>97</xdr:row>
      <xdr:rowOff>109204</xdr:rowOff>
    </xdr:to>
    <xdr:cxnSp macro="">
      <xdr:nvCxnSpPr>
        <xdr:cNvPr id="679" name="直線コネクタ 678"/>
        <xdr:cNvCxnSpPr/>
      </xdr:nvCxnSpPr>
      <xdr:spPr>
        <a:xfrm flipV="1">
          <a:off x="15481300" y="16688122"/>
          <a:ext cx="838200" cy="5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121620</xdr:rowOff>
    </xdr:from>
    <xdr:ext cx="534377" cy="259045"/>
    <xdr:sp macro="" textlink="">
      <xdr:nvSpPr>
        <xdr:cNvPr id="680" name="積立金平均値テキスト"/>
        <xdr:cNvSpPr txBox="1"/>
      </xdr:nvSpPr>
      <xdr:spPr>
        <a:xfrm>
          <a:off x="16370300" y="16752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143193</xdr:rowOff>
    </xdr:from>
    <xdr:to>
      <xdr:col>85</xdr:col>
      <xdr:colOff>177800</xdr:colOff>
      <xdr:row>98</xdr:row>
      <xdr:rowOff>73343</xdr:rowOff>
    </xdr:to>
    <xdr:sp macro="" textlink="">
      <xdr:nvSpPr>
        <xdr:cNvPr id="681" name="フローチャート: 判断 680"/>
        <xdr:cNvSpPr/>
      </xdr:nvSpPr>
      <xdr:spPr>
        <a:xfrm>
          <a:off x="162687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109204</xdr:rowOff>
    </xdr:from>
    <xdr:to>
      <xdr:col>81</xdr:col>
      <xdr:colOff>50800</xdr:colOff>
      <xdr:row>98</xdr:row>
      <xdr:rowOff>6510</xdr:rowOff>
    </xdr:to>
    <xdr:cxnSp macro="">
      <xdr:nvCxnSpPr>
        <xdr:cNvPr id="682" name="直線コネクタ 681"/>
        <xdr:cNvCxnSpPr/>
      </xdr:nvCxnSpPr>
      <xdr:spPr>
        <a:xfrm flipV="1">
          <a:off x="14592300" y="16739854"/>
          <a:ext cx="889000" cy="6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152268</xdr:rowOff>
    </xdr:from>
    <xdr:to>
      <xdr:col>81</xdr:col>
      <xdr:colOff>101600</xdr:colOff>
      <xdr:row>98</xdr:row>
      <xdr:rowOff>82418</xdr:rowOff>
    </xdr:to>
    <xdr:sp macro="" textlink="">
      <xdr:nvSpPr>
        <xdr:cNvPr id="683" name="フローチャート: 判断 682"/>
        <xdr:cNvSpPr/>
      </xdr:nvSpPr>
      <xdr:spPr>
        <a:xfrm>
          <a:off x="15430500" y="1678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73545</xdr:rowOff>
    </xdr:from>
    <xdr:ext cx="534377" cy="259045"/>
    <xdr:sp macro="" textlink="">
      <xdr:nvSpPr>
        <xdr:cNvPr id="684" name="テキスト ボックス 683"/>
        <xdr:cNvSpPr txBox="1"/>
      </xdr:nvSpPr>
      <xdr:spPr>
        <a:xfrm>
          <a:off x="15214111" y="1687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6510</xdr:rowOff>
    </xdr:from>
    <xdr:to>
      <xdr:col>76</xdr:col>
      <xdr:colOff>114300</xdr:colOff>
      <xdr:row>98</xdr:row>
      <xdr:rowOff>100388</xdr:rowOff>
    </xdr:to>
    <xdr:cxnSp macro="">
      <xdr:nvCxnSpPr>
        <xdr:cNvPr id="685" name="直線コネクタ 684"/>
        <xdr:cNvCxnSpPr/>
      </xdr:nvCxnSpPr>
      <xdr:spPr>
        <a:xfrm flipV="1">
          <a:off x="13703300" y="16808610"/>
          <a:ext cx="889000" cy="9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160474</xdr:rowOff>
    </xdr:from>
    <xdr:to>
      <xdr:col>76</xdr:col>
      <xdr:colOff>165100</xdr:colOff>
      <xdr:row>98</xdr:row>
      <xdr:rowOff>90624</xdr:rowOff>
    </xdr:to>
    <xdr:sp macro="" textlink="">
      <xdr:nvSpPr>
        <xdr:cNvPr id="686" name="フローチャート: 判断 685"/>
        <xdr:cNvSpPr/>
      </xdr:nvSpPr>
      <xdr:spPr>
        <a:xfrm>
          <a:off x="14541500" y="1679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81751</xdr:rowOff>
    </xdr:from>
    <xdr:ext cx="534377" cy="259045"/>
    <xdr:sp macro="" textlink="">
      <xdr:nvSpPr>
        <xdr:cNvPr id="687" name="テキスト ボックス 686"/>
        <xdr:cNvSpPr txBox="1"/>
      </xdr:nvSpPr>
      <xdr:spPr>
        <a:xfrm>
          <a:off x="14325111" y="1688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100388</xdr:rowOff>
    </xdr:from>
    <xdr:to>
      <xdr:col>71</xdr:col>
      <xdr:colOff>177800</xdr:colOff>
      <xdr:row>98</xdr:row>
      <xdr:rowOff>122867</xdr:rowOff>
    </xdr:to>
    <xdr:cxnSp macro="">
      <xdr:nvCxnSpPr>
        <xdr:cNvPr id="688" name="直線コネクタ 687"/>
        <xdr:cNvCxnSpPr/>
      </xdr:nvCxnSpPr>
      <xdr:spPr>
        <a:xfrm flipV="1">
          <a:off x="12814300" y="16902488"/>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87415</xdr:rowOff>
    </xdr:from>
    <xdr:to>
      <xdr:col>72</xdr:col>
      <xdr:colOff>38100</xdr:colOff>
      <xdr:row>97</xdr:row>
      <xdr:rowOff>17565</xdr:rowOff>
    </xdr:to>
    <xdr:sp macro="" textlink="">
      <xdr:nvSpPr>
        <xdr:cNvPr id="689" name="フローチャート: 判断 688"/>
        <xdr:cNvSpPr/>
      </xdr:nvSpPr>
      <xdr:spPr>
        <a:xfrm>
          <a:off x="13652500" y="165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34092</xdr:rowOff>
    </xdr:from>
    <xdr:ext cx="534377" cy="259045"/>
    <xdr:sp macro="" textlink="">
      <xdr:nvSpPr>
        <xdr:cNvPr id="690" name="テキスト ボックス 689"/>
        <xdr:cNvSpPr txBox="1"/>
      </xdr:nvSpPr>
      <xdr:spPr>
        <a:xfrm>
          <a:off x="13436111" y="163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61002</xdr:rowOff>
    </xdr:from>
    <xdr:to>
      <xdr:col>67</xdr:col>
      <xdr:colOff>101600</xdr:colOff>
      <xdr:row>93</xdr:row>
      <xdr:rowOff>162602</xdr:rowOff>
    </xdr:to>
    <xdr:sp macro="" textlink="">
      <xdr:nvSpPr>
        <xdr:cNvPr id="691" name="フローチャート: 判断 690"/>
        <xdr:cNvSpPr/>
      </xdr:nvSpPr>
      <xdr:spPr>
        <a:xfrm>
          <a:off x="12763500" y="1600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7679</xdr:rowOff>
    </xdr:from>
    <xdr:ext cx="599010" cy="259045"/>
    <xdr:sp macro="" textlink="">
      <xdr:nvSpPr>
        <xdr:cNvPr id="692" name="テキスト ボックス 691"/>
        <xdr:cNvSpPr txBox="1"/>
      </xdr:nvSpPr>
      <xdr:spPr>
        <a:xfrm>
          <a:off x="12514795" y="1578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6672</xdr:rowOff>
    </xdr:from>
    <xdr:to>
      <xdr:col>85</xdr:col>
      <xdr:colOff>177800</xdr:colOff>
      <xdr:row>97</xdr:row>
      <xdr:rowOff>108272</xdr:rowOff>
    </xdr:to>
    <xdr:sp macro="" textlink="">
      <xdr:nvSpPr>
        <xdr:cNvPr id="698" name="楕円 697"/>
        <xdr:cNvSpPr/>
      </xdr:nvSpPr>
      <xdr:spPr>
        <a:xfrm>
          <a:off x="16268700" y="1663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29549</xdr:rowOff>
    </xdr:from>
    <xdr:ext cx="534377" cy="259045"/>
    <xdr:sp macro="" textlink="">
      <xdr:nvSpPr>
        <xdr:cNvPr id="699" name="積立金該当値テキスト"/>
        <xdr:cNvSpPr txBox="1"/>
      </xdr:nvSpPr>
      <xdr:spPr>
        <a:xfrm>
          <a:off x="16370300" y="1648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58404</xdr:rowOff>
    </xdr:from>
    <xdr:to>
      <xdr:col>81</xdr:col>
      <xdr:colOff>101600</xdr:colOff>
      <xdr:row>97</xdr:row>
      <xdr:rowOff>160004</xdr:rowOff>
    </xdr:to>
    <xdr:sp macro="" textlink="">
      <xdr:nvSpPr>
        <xdr:cNvPr id="700" name="楕円 699"/>
        <xdr:cNvSpPr/>
      </xdr:nvSpPr>
      <xdr:spPr>
        <a:xfrm>
          <a:off x="15430500" y="1668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5081</xdr:rowOff>
    </xdr:from>
    <xdr:ext cx="534377" cy="259045"/>
    <xdr:sp macro="" textlink="">
      <xdr:nvSpPr>
        <xdr:cNvPr id="701" name="テキスト ボックス 700"/>
        <xdr:cNvSpPr txBox="1"/>
      </xdr:nvSpPr>
      <xdr:spPr>
        <a:xfrm>
          <a:off x="15214111" y="1646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127160</xdr:rowOff>
    </xdr:from>
    <xdr:to>
      <xdr:col>76</xdr:col>
      <xdr:colOff>165100</xdr:colOff>
      <xdr:row>98</xdr:row>
      <xdr:rowOff>57310</xdr:rowOff>
    </xdr:to>
    <xdr:sp macro="" textlink="">
      <xdr:nvSpPr>
        <xdr:cNvPr id="702" name="楕円 701"/>
        <xdr:cNvSpPr/>
      </xdr:nvSpPr>
      <xdr:spPr>
        <a:xfrm>
          <a:off x="14541500" y="1675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73837</xdr:rowOff>
    </xdr:from>
    <xdr:ext cx="534377" cy="259045"/>
    <xdr:sp macro="" textlink="">
      <xdr:nvSpPr>
        <xdr:cNvPr id="703" name="テキスト ボックス 702"/>
        <xdr:cNvSpPr txBox="1"/>
      </xdr:nvSpPr>
      <xdr:spPr>
        <a:xfrm>
          <a:off x="14325111" y="1653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49588</xdr:rowOff>
    </xdr:from>
    <xdr:to>
      <xdr:col>72</xdr:col>
      <xdr:colOff>38100</xdr:colOff>
      <xdr:row>98</xdr:row>
      <xdr:rowOff>151188</xdr:rowOff>
    </xdr:to>
    <xdr:sp macro="" textlink="">
      <xdr:nvSpPr>
        <xdr:cNvPr id="704" name="楕円 703"/>
        <xdr:cNvSpPr/>
      </xdr:nvSpPr>
      <xdr:spPr>
        <a:xfrm>
          <a:off x="13652500" y="1685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142315</xdr:rowOff>
    </xdr:from>
    <xdr:ext cx="534377" cy="259045"/>
    <xdr:sp macro="" textlink="">
      <xdr:nvSpPr>
        <xdr:cNvPr id="705" name="テキスト ボックス 704"/>
        <xdr:cNvSpPr txBox="1"/>
      </xdr:nvSpPr>
      <xdr:spPr>
        <a:xfrm>
          <a:off x="13436111" y="1694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72067</xdr:rowOff>
    </xdr:from>
    <xdr:to>
      <xdr:col>67</xdr:col>
      <xdr:colOff>101600</xdr:colOff>
      <xdr:row>99</xdr:row>
      <xdr:rowOff>2217</xdr:rowOff>
    </xdr:to>
    <xdr:sp macro="" textlink="">
      <xdr:nvSpPr>
        <xdr:cNvPr id="706" name="楕円 705"/>
        <xdr:cNvSpPr/>
      </xdr:nvSpPr>
      <xdr:spPr>
        <a:xfrm>
          <a:off x="12763500" y="1687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164794</xdr:rowOff>
    </xdr:from>
    <xdr:ext cx="534377" cy="259045"/>
    <xdr:sp macro="" textlink="">
      <xdr:nvSpPr>
        <xdr:cNvPr id="707" name="テキスト ボックス 706"/>
        <xdr:cNvSpPr txBox="1"/>
      </xdr:nvSpPr>
      <xdr:spPr>
        <a:xfrm>
          <a:off x="12547111" y="1696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132804</xdr:rowOff>
    </xdr:from>
    <xdr:to>
      <xdr:col>116</xdr:col>
      <xdr:colOff>62864</xdr:colOff>
      <xdr:row>39</xdr:row>
      <xdr:rowOff>44450</xdr:rowOff>
    </xdr:to>
    <xdr:cxnSp macro="">
      <xdr:nvCxnSpPr>
        <xdr:cNvPr id="731" name="直線コネクタ 730"/>
        <xdr:cNvCxnSpPr/>
      </xdr:nvCxnSpPr>
      <xdr:spPr>
        <a:xfrm flipV="1">
          <a:off x="22159595" y="5276304"/>
          <a:ext cx="1269" cy="1454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53167</xdr:rowOff>
    </xdr:from>
    <xdr:ext cx="249299" cy="259045"/>
    <xdr:sp macro="" textlink="">
      <xdr:nvSpPr>
        <xdr:cNvPr id="732" name="投資及び出資金最小値テキスト"/>
        <xdr:cNvSpPr txBox="1"/>
      </xdr:nvSpPr>
      <xdr:spPr>
        <a:xfrm>
          <a:off x="22212300" y="673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79481</xdr:rowOff>
    </xdr:from>
    <xdr:ext cx="534377" cy="259045"/>
    <xdr:sp macro="" textlink="">
      <xdr:nvSpPr>
        <xdr:cNvPr id="734" name="投資及び出資金最大値テキスト"/>
        <xdr:cNvSpPr txBox="1"/>
      </xdr:nvSpPr>
      <xdr:spPr>
        <a:xfrm>
          <a:off x="22212300" y="505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132804</xdr:rowOff>
    </xdr:from>
    <xdr:to>
      <xdr:col>116</xdr:col>
      <xdr:colOff>152400</xdr:colOff>
      <xdr:row>30</xdr:row>
      <xdr:rowOff>132804</xdr:rowOff>
    </xdr:to>
    <xdr:cxnSp macro="">
      <xdr:nvCxnSpPr>
        <xdr:cNvPr id="735" name="直線コネクタ 734"/>
        <xdr:cNvCxnSpPr/>
      </xdr:nvCxnSpPr>
      <xdr:spPr>
        <a:xfrm>
          <a:off x="22072600" y="527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142067</xdr:rowOff>
    </xdr:from>
    <xdr:ext cx="469744" cy="259045"/>
    <xdr:sp macro="" textlink="">
      <xdr:nvSpPr>
        <xdr:cNvPr id="737" name="投資及び出資金平均値テキスト"/>
        <xdr:cNvSpPr txBox="1"/>
      </xdr:nvSpPr>
      <xdr:spPr>
        <a:xfrm>
          <a:off x="22212300" y="6485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119190</xdr:rowOff>
    </xdr:from>
    <xdr:to>
      <xdr:col>116</xdr:col>
      <xdr:colOff>114300</xdr:colOff>
      <xdr:row>39</xdr:row>
      <xdr:rowOff>49340</xdr:rowOff>
    </xdr:to>
    <xdr:sp macro="" textlink="">
      <xdr:nvSpPr>
        <xdr:cNvPr id="738" name="フローチャート: 判断 737"/>
        <xdr:cNvSpPr/>
      </xdr:nvSpPr>
      <xdr:spPr>
        <a:xfrm>
          <a:off x="22110700" y="66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44431</xdr:rowOff>
    </xdr:from>
    <xdr:to>
      <xdr:col>111</xdr:col>
      <xdr:colOff>177800</xdr:colOff>
      <xdr:row>39</xdr:row>
      <xdr:rowOff>44450</xdr:rowOff>
    </xdr:to>
    <xdr:cxnSp macro="">
      <xdr:nvCxnSpPr>
        <xdr:cNvPr id="739" name="直線コネクタ 738"/>
        <xdr:cNvCxnSpPr/>
      </xdr:nvCxnSpPr>
      <xdr:spPr>
        <a:xfrm>
          <a:off x="20434300" y="6730981"/>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123590</xdr:rowOff>
    </xdr:from>
    <xdr:to>
      <xdr:col>112</xdr:col>
      <xdr:colOff>38100</xdr:colOff>
      <xdr:row>39</xdr:row>
      <xdr:rowOff>53740</xdr:rowOff>
    </xdr:to>
    <xdr:sp macro="" textlink="">
      <xdr:nvSpPr>
        <xdr:cNvPr id="740" name="フローチャート: 判断 739"/>
        <xdr:cNvSpPr/>
      </xdr:nvSpPr>
      <xdr:spPr>
        <a:xfrm>
          <a:off x="21272500" y="66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70267</xdr:rowOff>
    </xdr:from>
    <xdr:ext cx="469744" cy="259045"/>
    <xdr:sp macro="" textlink="">
      <xdr:nvSpPr>
        <xdr:cNvPr id="741" name="テキスト ボックス 740"/>
        <xdr:cNvSpPr txBox="1"/>
      </xdr:nvSpPr>
      <xdr:spPr>
        <a:xfrm>
          <a:off x="21088428" y="641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44431</xdr:rowOff>
    </xdr:from>
    <xdr:to>
      <xdr:col>107</xdr:col>
      <xdr:colOff>50800</xdr:colOff>
      <xdr:row>39</xdr:row>
      <xdr:rowOff>44431</xdr:rowOff>
    </xdr:to>
    <xdr:cxnSp macro="">
      <xdr:nvCxnSpPr>
        <xdr:cNvPr id="742" name="直線コネクタ 741"/>
        <xdr:cNvCxnSpPr/>
      </xdr:nvCxnSpPr>
      <xdr:spPr>
        <a:xfrm>
          <a:off x="19545300" y="67309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112293</xdr:rowOff>
    </xdr:from>
    <xdr:to>
      <xdr:col>107</xdr:col>
      <xdr:colOff>101600</xdr:colOff>
      <xdr:row>39</xdr:row>
      <xdr:rowOff>42443</xdr:rowOff>
    </xdr:to>
    <xdr:sp macro="" textlink="">
      <xdr:nvSpPr>
        <xdr:cNvPr id="743" name="フローチャート: 判断 742"/>
        <xdr:cNvSpPr/>
      </xdr:nvSpPr>
      <xdr:spPr>
        <a:xfrm>
          <a:off x="20383500" y="662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58971</xdr:rowOff>
    </xdr:from>
    <xdr:ext cx="469744" cy="259045"/>
    <xdr:sp macro="" textlink="">
      <xdr:nvSpPr>
        <xdr:cNvPr id="744" name="テキスト ボックス 743"/>
        <xdr:cNvSpPr txBox="1"/>
      </xdr:nvSpPr>
      <xdr:spPr>
        <a:xfrm>
          <a:off x="20199428" y="640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44431</xdr:rowOff>
    </xdr:from>
    <xdr:to>
      <xdr:col>102</xdr:col>
      <xdr:colOff>114300</xdr:colOff>
      <xdr:row>39</xdr:row>
      <xdr:rowOff>44431</xdr:rowOff>
    </xdr:to>
    <xdr:cxnSp macro="">
      <xdr:nvCxnSpPr>
        <xdr:cNvPr id="745" name="直線コネクタ 744"/>
        <xdr:cNvCxnSpPr/>
      </xdr:nvCxnSpPr>
      <xdr:spPr>
        <a:xfrm>
          <a:off x="18656300" y="67309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125190</xdr:rowOff>
    </xdr:from>
    <xdr:to>
      <xdr:col>102</xdr:col>
      <xdr:colOff>165100</xdr:colOff>
      <xdr:row>39</xdr:row>
      <xdr:rowOff>55340</xdr:rowOff>
    </xdr:to>
    <xdr:sp macro="" textlink="">
      <xdr:nvSpPr>
        <xdr:cNvPr id="746" name="フローチャート: 判断 745"/>
        <xdr:cNvSpPr/>
      </xdr:nvSpPr>
      <xdr:spPr>
        <a:xfrm>
          <a:off x="19494500" y="66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71867</xdr:rowOff>
    </xdr:from>
    <xdr:ext cx="469744" cy="259045"/>
    <xdr:sp macro="" textlink="">
      <xdr:nvSpPr>
        <xdr:cNvPr id="747" name="テキスト ボックス 746"/>
        <xdr:cNvSpPr txBox="1"/>
      </xdr:nvSpPr>
      <xdr:spPr>
        <a:xfrm>
          <a:off x="19310428" y="641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104292</xdr:rowOff>
    </xdr:from>
    <xdr:to>
      <xdr:col>98</xdr:col>
      <xdr:colOff>38100</xdr:colOff>
      <xdr:row>39</xdr:row>
      <xdr:rowOff>34442</xdr:rowOff>
    </xdr:to>
    <xdr:sp macro="" textlink="">
      <xdr:nvSpPr>
        <xdr:cNvPr id="748" name="フローチャート: 判断 747"/>
        <xdr:cNvSpPr/>
      </xdr:nvSpPr>
      <xdr:spPr>
        <a:xfrm>
          <a:off x="18605500" y="66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50969</xdr:rowOff>
    </xdr:from>
    <xdr:ext cx="469744" cy="259045"/>
    <xdr:sp macro="" textlink="">
      <xdr:nvSpPr>
        <xdr:cNvPr id="749" name="テキスト ボックス 748"/>
        <xdr:cNvSpPr txBox="1"/>
      </xdr:nvSpPr>
      <xdr:spPr>
        <a:xfrm>
          <a:off x="18421428" y="63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97617</xdr:rowOff>
    </xdr:from>
    <xdr:ext cx="249299" cy="259045"/>
    <xdr:sp macro="" textlink="">
      <xdr:nvSpPr>
        <xdr:cNvPr id="756" name="投資及び出資金該当値テキスト"/>
        <xdr:cNvSpPr txBox="1"/>
      </xdr:nvSpPr>
      <xdr:spPr>
        <a:xfrm>
          <a:off x="22212300" y="6612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165081</xdr:rowOff>
    </xdr:from>
    <xdr:to>
      <xdr:col>107</xdr:col>
      <xdr:colOff>101600</xdr:colOff>
      <xdr:row>39</xdr:row>
      <xdr:rowOff>95231</xdr:rowOff>
    </xdr:to>
    <xdr:sp macro="" textlink="">
      <xdr:nvSpPr>
        <xdr:cNvPr id="759" name="楕円 758"/>
        <xdr:cNvSpPr/>
      </xdr:nvSpPr>
      <xdr:spPr>
        <a:xfrm>
          <a:off x="20383500" y="66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86358</xdr:rowOff>
    </xdr:from>
    <xdr:ext cx="249299" cy="259045"/>
    <xdr:sp macro="" textlink="">
      <xdr:nvSpPr>
        <xdr:cNvPr id="760" name="テキスト ボックス 759"/>
        <xdr:cNvSpPr txBox="1"/>
      </xdr:nvSpPr>
      <xdr:spPr>
        <a:xfrm>
          <a:off x="20309650" y="6772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165081</xdr:rowOff>
    </xdr:from>
    <xdr:to>
      <xdr:col>102</xdr:col>
      <xdr:colOff>165100</xdr:colOff>
      <xdr:row>39</xdr:row>
      <xdr:rowOff>95231</xdr:rowOff>
    </xdr:to>
    <xdr:sp macro="" textlink="">
      <xdr:nvSpPr>
        <xdr:cNvPr id="761" name="楕円 760"/>
        <xdr:cNvSpPr/>
      </xdr:nvSpPr>
      <xdr:spPr>
        <a:xfrm>
          <a:off x="19494500" y="66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86358</xdr:rowOff>
    </xdr:from>
    <xdr:ext cx="249299" cy="259045"/>
    <xdr:sp macro="" textlink="">
      <xdr:nvSpPr>
        <xdr:cNvPr id="762" name="テキスト ボックス 761"/>
        <xdr:cNvSpPr txBox="1"/>
      </xdr:nvSpPr>
      <xdr:spPr>
        <a:xfrm>
          <a:off x="19420650" y="6772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165081</xdr:rowOff>
    </xdr:from>
    <xdr:to>
      <xdr:col>98</xdr:col>
      <xdr:colOff>38100</xdr:colOff>
      <xdr:row>39</xdr:row>
      <xdr:rowOff>95231</xdr:rowOff>
    </xdr:to>
    <xdr:sp macro="" textlink="">
      <xdr:nvSpPr>
        <xdr:cNvPr id="763" name="楕円 762"/>
        <xdr:cNvSpPr/>
      </xdr:nvSpPr>
      <xdr:spPr>
        <a:xfrm>
          <a:off x="18605500" y="66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86358</xdr:rowOff>
    </xdr:from>
    <xdr:ext cx="249299" cy="259045"/>
    <xdr:sp macro="" textlink="">
      <xdr:nvSpPr>
        <xdr:cNvPr id="764" name="テキスト ボックス 763"/>
        <xdr:cNvSpPr txBox="1"/>
      </xdr:nvSpPr>
      <xdr:spPr>
        <a:xfrm>
          <a:off x="18531650" y="67729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17650</xdr:rowOff>
    </xdr:from>
    <xdr:to>
      <xdr:col>116</xdr:col>
      <xdr:colOff>62864</xdr:colOff>
      <xdr:row>58</xdr:row>
      <xdr:rowOff>139700</xdr:rowOff>
    </xdr:to>
    <xdr:cxnSp macro="">
      <xdr:nvCxnSpPr>
        <xdr:cNvPr id="786" name="直線コネクタ 785"/>
        <xdr:cNvCxnSpPr/>
      </xdr:nvCxnSpPr>
      <xdr:spPr>
        <a:xfrm flipV="1">
          <a:off x="22159595" y="8933050"/>
          <a:ext cx="1269" cy="1150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135777</xdr:rowOff>
    </xdr:from>
    <xdr:ext cx="534377" cy="259045"/>
    <xdr:sp macro="" textlink="">
      <xdr:nvSpPr>
        <xdr:cNvPr id="789" name="貸付金最大値テキスト"/>
        <xdr:cNvSpPr txBox="1"/>
      </xdr:nvSpPr>
      <xdr:spPr>
        <a:xfrm>
          <a:off x="22212300" y="87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17650</xdr:rowOff>
    </xdr:from>
    <xdr:to>
      <xdr:col>116</xdr:col>
      <xdr:colOff>152400</xdr:colOff>
      <xdr:row>52</xdr:row>
      <xdr:rowOff>17650</xdr:rowOff>
    </xdr:to>
    <xdr:cxnSp macro="">
      <xdr:nvCxnSpPr>
        <xdr:cNvPr id="790" name="直線コネクタ 789"/>
        <xdr:cNvCxnSpPr/>
      </xdr:nvCxnSpPr>
      <xdr:spPr>
        <a:xfrm>
          <a:off x="22072600" y="89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115285</xdr:rowOff>
    </xdr:from>
    <xdr:to>
      <xdr:col>116</xdr:col>
      <xdr:colOff>63500</xdr:colOff>
      <xdr:row>58</xdr:row>
      <xdr:rowOff>115400</xdr:rowOff>
    </xdr:to>
    <xdr:cxnSp macro="">
      <xdr:nvCxnSpPr>
        <xdr:cNvPr id="791" name="直線コネクタ 790"/>
        <xdr:cNvCxnSpPr/>
      </xdr:nvCxnSpPr>
      <xdr:spPr>
        <a:xfrm flipV="1">
          <a:off x="21323300" y="10059385"/>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6415</xdr:rowOff>
    </xdr:from>
    <xdr:ext cx="469744" cy="259045"/>
    <xdr:sp macro="" textlink="">
      <xdr:nvSpPr>
        <xdr:cNvPr id="792" name="貸付金平均値テキスト"/>
        <xdr:cNvSpPr txBox="1"/>
      </xdr:nvSpPr>
      <xdr:spPr>
        <a:xfrm>
          <a:off x="22212300" y="977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154988</xdr:rowOff>
    </xdr:from>
    <xdr:to>
      <xdr:col>116</xdr:col>
      <xdr:colOff>114300</xdr:colOff>
      <xdr:row>58</xdr:row>
      <xdr:rowOff>85138</xdr:rowOff>
    </xdr:to>
    <xdr:sp macro="" textlink="">
      <xdr:nvSpPr>
        <xdr:cNvPr id="793" name="フローチャート: 判断 792"/>
        <xdr:cNvSpPr/>
      </xdr:nvSpPr>
      <xdr:spPr>
        <a:xfrm>
          <a:off x="221107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113434</xdr:rowOff>
    </xdr:from>
    <xdr:to>
      <xdr:col>111</xdr:col>
      <xdr:colOff>177800</xdr:colOff>
      <xdr:row>58</xdr:row>
      <xdr:rowOff>115400</xdr:rowOff>
    </xdr:to>
    <xdr:cxnSp macro="">
      <xdr:nvCxnSpPr>
        <xdr:cNvPr id="794" name="直線コネクタ 793"/>
        <xdr:cNvCxnSpPr/>
      </xdr:nvCxnSpPr>
      <xdr:spPr>
        <a:xfrm>
          <a:off x="20434300" y="10057534"/>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136106</xdr:rowOff>
    </xdr:from>
    <xdr:to>
      <xdr:col>112</xdr:col>
      <xdr:colOff>38100</xdr:colOff>
      <xdr:row>58</xdr:row>
      <xdr:rowOff>66256</xdr:rowOff>
    </xdr:to>
    <xdr:sp macro="" textlink="">
      <xdr:nvSpPr>
        <xdr:cNvPr id="795" name="フローチャート: 判断 794"/>
        <xdr:cNvSpPr/>
      </xdr:nvSpPr>
      <xdr:spPr>
        <a:xfrm>
          <a:off x="21272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82783</xdr:rowOff>
    </xdr:from>
    <xdr:ext cx="469744" cy="259045"/>
    <xdr:sp macro="" textlink="">
      <xdr:nvSpPr>
        <xdr:cNvPr id="796" name="テキスト ボックス 795"/>
        <xdr:cNvSpPr txBox="1"/>
      </xdr:nvSpPr>
      <xdr:spPr>
        <a:xfrm>
          <a:off x="21088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89819</xdr:rowOff>
    </xdr:from>
    <xdr:to>
      <xdr:col>107</xdr:col>
      <xdr:colOff>50800</xdr:colOff>
      <xdr:row>58</xdr:row>
      <xdr:rowOff>113434</xdr:rowOff>
    </xdr:to>
    <xdr:cxnSp macro="">
      <xdr:nvCxnSpPr>
        <xdr:cNvPr id="797" name="直線コネクタ 796"/>
        <xdr:cNvCxnSpPr/>
      </xdr:nvCxnSpPr>
      <xdr:spPr>
        <a:xfrm>
          <a:off x="19545300" y="10033919"/>
          <a:ext cx="889000" cy="2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123853</xdr:rowOff>
    </xdr:from>
    <xdr:to>
      <xdr:col>107</xdr:col>
      <xdr:colOff>101600</xdr:colOff>
      <xdr:row>58</xdr:row>
      <xdr:rowOff>54003</xdr:rowOff>
    </xdr:to>
    <xdr:sp macro="" textlink="">
      <xdr:nvSpPr>
        <xdr:cNvPr id="798" name="フローチャート: 判断 797"/>
        <xdr:cNvSpPr/>
      </xdr:nvSpPr>
      <xdr:spPr>
        <a:xfrm>
          <a:off x="20383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70530</xdr:rowOff>
    </xdr:from>
    <xdr:ext cx="469744" cy="259045"/>
    <xdr:sp macro="" textlink="">
      <xdr:nvSpPr>
        <xdr:cNvPr id="799" name="テキスト ボックス 798"/>
        <xdr:cNvSpPr txBox="1"/>
      </xdr:nvSpPr>
      <xdr:spPr>
        <a:xfrm>
          <a:off x="20199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89819</xdr:rowOff>
    </xdr:from>
    <xdr:to>
      <xdr:col>102</xdr:col>
      <xdr:colOff>114300</xdr:colOff>
      <xdr:row>58</xdr:row>
      <xdr:rowOff>89934</xdr:rowOff>
    </xdr:to>
    <xdr:cxnSp macro="">
      <xdr:nvCxnSpPr>
        <xdr:cNvPr id="800" name="直線コネクタ 799"/>
        <xdr:cNvCxnSpPr/>
      </xdr:nvCxnSpPr>
      <xdr:spPr>
        <a:xfrm flipV="1">
          <a:off x="18656300" y="10033919"/>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152336</xdr:rowOff>
    </xdr:from>
    <xdr:to>
      <xdr:col>102</xdr:col>
      <xdr:colOff>165100</xdr:colOff>
      <xdr:row>58</xdr:row>
      <xdr:rowOff>82486</xdr:rowOff>
    </xdr:to>
    <xdr:sp macro="" textlink="">
      <xdr:nvSpPr>
        <xdr:cNvPr id="801" name="フローチャート: 判断 800"/>
        <xdr:cNvSpPr/>
      </xdr:nvSpPr>
      <xdr:spPr>
        <a:xfrm>
          <a:off x="19494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99013</xdr:rowOff>
    </xdr:from>
    <xdr:ext cx="469744" cy="259045"/>
    <xdr:sp macro="" textlink="">
      <xdr:nvSpPr>
        <xdr:cNvPr id="802" name="テキスト ボックス 801"/>
        <xdr:cNvSpPr txBox="1"/>
      </xdr:nvSpPr>
      <xdr:spPr>
        <a:xfrm>
          <a:off x="19310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9507</xdr:rowOff>
    </xdr:from>
    <xdr:to>
      <xdr:col>98</xdr:col>
      <xdr:colOff>38100</xdr:colOff>
      <xdr:row>58</xdr:row>
      <xdr:rowOff>111107</xdr:rowOff>
    </xdr:to>
    <xdr:sp macro="" textlink="">
      <xdr:nvSpPr>
        <xdr:cNvPr id="803" name="フローチャート: 判断 802"/>
        <xdr:cNvSpPr/>
      </xdr:nvSpPr>
      <xdr:spPr>
        <a:xfrm>
          <a:off x="18605500" y="99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127634</xdr:rowOff>
    </xdr:from>
    <xdr:ext cx="469744" cy="259045"/>
    <xdr:sp macro="" textlink="">
      <xdr:nvSpPr>
        <xdr:cNvPr id="804" name="テキスト ボックス 803"/>
        <xdr:cNvSpPr txBox="1"/>
      </xdr:nvSpPr>
      <xdr:spPr>
        <a:xfrm>
          <a:off x="18421428" y="972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64485</xdr:rowOff>
    </xdr:from>
    <xdr:to>
      <xdr:col>116</xdr:col>
      <xdr:colOff>114300</xdr:colOff>
      <xdr:row>58</xdr:row>
      <xdr:rowOff>166085</xdr:rowOff>
    </xdr:to>
    <xdr:sp macro="" textlink="">
      <xdr:nvSpPr>
        <xdr:cNvPr id="810" name="楕円 809"/>
        <xdr:cNvSpPr/>
      </xdr:nvSpPr>
      <xdr:spPr>
        <a:xfrm>
          <a:off x="22110700" y="1000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150862</xdr:rowOff>
    </xdr:from>
    <xdr:ext cx="469744" cy="259045"/>
    <xdr:sp macro="" textlink="">
      <xdr:nvSpPr>
        <xdr:cNvPr id="811" name="貸付金該当値テキスト"/>
        <xdr:cNvSpPr txBox="1"/>
      </xdr:nvSpPr>
      <xdr:spPr>
        <a:xfrm>
          <a:off x="22212300" y="992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64600</xdr:rowOff>
    </xdr:from>
    <xdr:to>
      <xdr:col>112</xdr:col>
      <xdr:colOff>38100</xdr:colOff>
      <xdr:row>58</xdr:row>
      <xdr:rowOff>166200</xdr:rowOff>
    </xdr:to>
    <xdr:sp macro="" textlink="">
      <xdr:nvSpPr>
        <xdr:cNvPr id="812" name="楕円 811"/>
        <xdr:cNvSpPr/>
      </xdr:nvSpPr>
      <xdr:spPr>
        <a:xfrm>
          <a:off x="21272500" y="100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157327</xdr:rowOff>
    </xdr:from>
    <xdr:ext cx="469744" cy="259045"/>
    <xdr:sp macro="" textlink="">
      <xdr:nvSpPr>
        <xdr:cNvPr id="813" name="テキスト ボックス 812"/>
        <xdr:cNvSpPr txBox="1"/>
      </xdr:nvSpPr>
      <xdr:spPr>
        <a:xfrm>
          <a:off x="21088428" y="101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62634</xdr:rowOff>
    </xdr:from>
    <xdr:to>
      <xdr:col>107</xdr:col>
      <xdr:colOff>101600</xdr:colOff>
      <xdr:row>58</xdr:row>
      <xdr:rowOff>164234</xdr:rowOff>
    </xdr:to>
    <xdr:sp macro="" textlink="">
      <xdr:nvSpPr>
        <xdr:cNvPr id="814" name="楕円 813"/>
        <xdr:cNvSpPr/>
      </xdr:nvSpPr>
      <xdr:spPr>
        <a:xfrm>
          <a:off x="20383500" y="1000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155361</xdr:rowOff>
    </xdr:from>
    <xdr:ext cx="469744" cy="259045"/>
    <xdr:sp macro="" textlink="">
      <xdr:nvSpPr>
        <xdr:cNvPr id="815" name="テキスト ボックス 814"/>
        <xdr:cNvSpPr txBox="1"/>
      </xdr:nvSpPr>
      <xdr:spPr>
        <a:xfrm>
          <a:off x="20199428" y="1009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39019</xdr:rowOff>
    </xdr:from>
    <xdr:to>
      <xdr:col>102</xdr:col>
      <xdr:colOff>165100</xdr:colOff>
      <xdr:row>58</xdr:row>
      <xdr:rowOff>140619</xdr:rowOff>
    </xdr:to>
    <xdr:sp macro="" textlink="">
      <xdr:nvSpPr>
        <xdr:cNvPr id="816" name="楕円 815"/>
        <xdr:cNvSpPr/>
      </xdr:nvSpPr>
      <xdr:spPr>
        <a:xfrm>
          <a:off x="19494500" y="998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131746</xdr:rowOff>
    </xdr:from>
    <xdr:ext cx="469744" cy="259045"/>
    <xdr:sp macro="" textlink="">
      <xdr:nvSpPr>
        <xdr:cNvPr id="817" name="テキスト ボックス 816"/>
        <xdr:cNvSpPr txBox="1"/>
      </xdr:nvSpPr>
      <xdr:spPr>
        <a:xfrm>
          <a:off x="19310428" y="1007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39134</xdr:rowOff>
    </xdr:from>
    <xdr:to>
      <xdr:col>98</xdr:col>
      <xdr:colOff>38100</xdr:colOff>
      <xdr:row>58</xdr:row>
      <xdr:rowOff>140734</xdr:rowOff>
    </xdr:to>
    <xdr:sp macro="" textlink="">
      <xdr:nvSpPr>
        <xdr:cNvPr id="818" name="楕円 817"/>
        <xdr:cNvSpPr/>
      </xdr:nvSpPr>
      <xdr:spPr>
        <a:xfrm>
          <a:off x="18605500" y="998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131861</xdr:rowOff>
    </xdr:from>
    <xdr:ext cx="469744" cy="259045"/>
    <xdr:sp macro="" textlink="">
      <xdr:nvSpPr>
        <xdr:cNvPr id="819" name="テキスト ボックス 818"/>
        <xdr:cNvSpPr txBox="1"/>
      </xdr:nvSpPr>
      <xdr:spPr>
        <a:xfrm>
          <a:off x="18421428" y="1007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8" name="テキスト ボックス 83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136868</xdr:rowOff>
    </xdr:from>
    <xdr:to>
      <xdr:col>116</xdr:col>
      <xdr:colOff>62864</xdr:colOff>
      <xdr:row>79</xdr:row>
      <xdr:rowOff>34455</xdr:rowOff>
    </xdr:to>
    <xdr:cxnSp macro="">
      <xdr:nvCxnSpPr>
        <xdr:cNvPr id="844" name="直線コネクタ 843"/>
        <xdr:cNvCxnSpPr/>
      </xdr:nvCxnSpPr>
      <xdr:spPr>
        <a:xfrm flipV="1">
          <a:off x="22159595" y="11966918"/>
          <a:ext cx="1269" cy="1612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38282</xdr:rowOff>
    </xdr:from>
    <xdr:ext cx="534377" cy="259045"/>
    <xdr:sp macro="" textlink="">
      <xdr:nvSpPr>
        <xdr:cNvPr id="845" name="繰出金最小値テキスト"/>
        <xdr:cNvSpPr txBox="1"/>
      </xdr:nvSpPr>
      <xdr:spPr>
        <a:xfrm>
          <a:off x="22212300" y="1358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34455</xdr:rowOff>
    </xdr:from>
    <xdr:to>
      <xdr:col>116</xdr:col>
      <xdr:colOff>152400</xdr:colOff>
      <xdr:row>79</xdr:row>
      <xdr:rowOff>34455</xdr:rowOff>
    </xdr:to>
    <xdr:cxnSp macro="">
      <xdr:nvCxnSpPr>
        <xdr:cNvPr id="846" name="直線コネクタ 845"/>
        <xdr:cNvCxnSpPr/>
      </xdr:nvCxnSpPr>
      <xdr:spPr>
        <a:xfrm>
          <a:off x="22072600" y="1357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83545</xdr:rowOff>
    </xdr:from>
    <xdr:ext cx="599010" cy="259045"/>
    <xdr:sp macro="" textlink="">
      <xdr:nvSpPr>
        <xdr:cNvPr id="847" name="繰出金最大値テキスト"/>
        <xdr:cNvSpPr txBox="1"/>
      </xdr:nvSpPr>
      <xdr:spPr>
        <a:xfrm>
          <a:off x="22212300" y="117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136868</xdr:rowOff>
    </xdr:from>
    <xdr:to>
      <xdr:col>116</xdr:col>
      <xdr:colOff>152400</xdr:colOff>
      <xdr:row>69</xdr:row>
      <xdr:rowOff>136868</xdr:rowOff>
    </xdr:to>
    <xdr:cxnSp macro="">
      <xdr:nvCxnSpPr>
        <xdr:cNvPr id="848" name="直線コネクタ 847"/>
        <xdr:cNvCxnSpPr/>
      </xdr:nvCxnSpPr>
      <xdr:spPr>
        <a:xfrm>
          <a:off x="22072600" y="119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1575</xdr:rowOff>
    </xdr:from>
    <xdr:to>
      <xdr:col>116</xdr:col>
      <xdr:colOff>63500</xdr:colOff>
      <xdr:row>76</xdr:row>
      <xdr:rowOff>22594</xdr:rowOff>
    </xdr:to>
    <xdr:cxnSp macro="">
      <xdr:nvCxnSpPr>
        <xdr:cNvPr id="849" name="直線コネクタ 848"/>
        <xdr:cNvCxnSpPr/>
      </xdr:nvCxnSpPr>
      <xdr:spPr>
        <a:xfrm>
          <a:off x="21323300" y="13031775"/>
          <a:ext cx="838200" cy="2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72865</xdr:rowOff>
    </xdr:from>
    <xdr:ext cx="534377" cy="259045"/>
    <xdr:sp macro="" textlink="">
      <xdr:nvSpPr>
        <xdr:cNvPr id="850" name="繰出金平均値テキスト"/>
        <xdr:cNvSpPr txBox="1"/>
      </xdr:nvSpPr>
      <xdr:spPr>
        <a:xfrm>
          <a:off x="22212300" y="13103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94438</xdr:rowOff>
    </xdr:from>
    <xdr:to>
      <xdr:col>116</xdr:col>
      <xdr:colOff>114300</xdr:colOff>
      <xdr:row>77</xdr:row>
      <xdr:rowOff>24588</xdr:rowOff>
    </xdr:to>
    <xdr:sp macro="" textlink="">
      <xdr:nvSpPr>
        <xdr:cNvPr id="851" name="フローチャート: 判断 850"/>
        <xdr:cNvSpPr/>
      </xdr:nvSpPr>
      <xdr:spPr>
        <a:xfrm>
          <a:off x="22110700" y="131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1575</xdr:rowOff>
    </xdr:from>
    <xdr:to>
      <xdr:col>111</xdr:col>
      <xdr:colOff>177800</xdr:colOff>
      <xdr:row>76</xdr:row>
      <xdr:rowOff>41211</xdr:rowOff>
    </xdr:to>
    <xdr:cxnSp macro="">
      <xdr:nvCxnSpPr>
        <xdr:cNvPr id="852" name="直線コネクタ 851"/>
        <xdr:cNvCxnSpPr/>
      </xdr:nvCxnSpPr>
      <xdr:spPr>
        <a:xfrm flipV="1">
          <a:off x="20434300" y="13031775"/>
          <a:ext cx="889000" cy="3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109538</xdr:rowOff>
    </xdr:from>
    <xdr:to>
      <xdr:col>112</xdr:col>
      <xdr:colOff>38100</xdr:colOff>
      <xdr:row>77</xdr:row>
      <xdr:rowOff>39688</xdr:rowOff>
    </xdr:to>
    <xdr:sp macro="" textlink="">
      <xdr:nvSpPr>
        <xdr:cNvPr id="853" name="フローチャート: 判断 852"/>
        <xdr:cNvSpPr/>
      </xdr:nvSpPr>
      <xdr:spPr>
        <a:xfrm>
          <a:off x="212725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30815</xdr:rowOff>
    </xdr:from>
    <xdr:ext cx="534377" cy="259045"/>
    <xdr:sp macro="" textlink="">
      <xdr:nvSpPr>
        <xdr:cNvPr id="854" name="テキスト ボックス 853"/>
        <xdr:cNvSpPr txBox="1"/>
      </xdr:nvSpPr>
      <xdr:spPr>
        <a:xfrm>
          <a:off x="21056111" y="1323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41211</xdr:rowOff>
    </xdr:from>
    <xdr:to>
      <xdr:col>107</xdr:col>
      <xdr:colOff>50800</xdr:colOff>
      <xdr:row>76</xdr:row>
      <xdr:rowOff>55207</xdr:rowOff>
    </xdr:to>
    <xdr:cxnSp macro="">
      <xdr:nvCxnSpPr>
        <xdr:cNvPr id="855" name="直線コネクタ 854"/>
        <xdr:cNvCxnSpPr/>
      </xdr:nvCxnSpPr>
      <xdr:spPr>
        <a:xfrm flipV="1">
          <a:off x="19545300" y="13071411"/>
          <a:ext cx="8890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96825</xdr:rowOff>
    </xdr:from>
    <xdr:to>
      <xdr:col>107</xdr:col>
      <xdr:colOff>101600</xdr:colOff>
      <xdr:row>77</xdr:row>
      <xdr:rowOff>26975</xdr:rowOff>
    </xdr:to>
    <xdr:sp macro="" textlink="">
      <xdr:nvSpPr>
        <xdr:cNvPr id="856" name="フローチャート: 判断 855"/>
        <xdr:cNvSpPr/>
      </xdr:nvSpPr>
      <xdr:spPr>
        <a:xfrm>
          <a:off x="20383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18102</xdr:rowOff>
    </xdr:from>
    <xdr:ext cx="534377" cy="259045"/>
    <xdr:sp macro="" textlink="">
      <xdr:nvSpPr>
        <xdr:cNvPr id="857" name="テキスト ボックス 856"/>
        <xdr:cNvSpPr txBox="1"/>
      </xdr:nvSpPr>
      <xdr:spPr>
        <a:xfrm>
          <a:off x="20167111" y="1321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55207</xdr:rowOff>
    </xdr:from>
    <xdr:to>
      <xdr:col>102</xdr:col>
      <xdr:colOff>114300</xdr:colOff>
      <xdr:row>76</xdr:row>
      <xdr:rowOff>97206</xdr:rowOff>
    </xdr:to>
    <xdr:cxnSp macro="">
      <xdr:nvCxnSpPr>
        <xdr:cNvPr id="858" name="直線コネクタ 857"/>
        <xdr:cNvCxnSpPr/>
      </xdr:nvCxnSpPr>
      <xdr:spPr>
        <a:xfrm flipV="1">
          <a:off x="18656300" y="13085407"/>
          <a:ext cx="889000" cy="4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50355</xdr:rowOff>
    </xdr:from>
    <xdr:to>
      <xdr:col>102</xdr:col>
      <xdr:colOff>165100</xdr:colOff>
      <xdr:row>76</xdr:row>
      <xdr:rowOff>151955</xdr:rowOff>
    </xdr:to>
    <xdr:sp macro="" textlink="">
      <xdr:nvSpPr>
        <xdr:cNvPr id="859" name="フローチャート: 判断 858"/>
        <xdr:cNvSpPr/>
      </xdr:nvSpPr>
      <xdr:spPr>
        <a:xfrm>
          <a:off x="19494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143082</xdr:rowOff>
    </xdr:from>
    <xdr:ext cx="534377" cy="259045"/>
    <xdr:sp macro="" textlink="">
      <xdr:nvSpPr>
        <xdr:cNvPr id="860" name="テキスト ボックス 859"/>
        <xdr:cNvSpPr txBox="1"/>
      </xdr:nvSpPr>
      <xdr:spPr>
        <a:xfrm>
          <a:off x="19278111" y="131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38049</xdr:rowOff>
    </xdr:from>
    <xdr:to>
      <xdr:col>98</xdr:col>
      <xdr:colOff>38100</xdr:colOff>
      <xdr:row>77</xdr:row>
      <xdr:rowOff>139649</xdr:rowOff>
    </xdr:to>
    <xdr:sp macro="" textlink="">
      <xdr:nvSpPr>
        <xdr:cNvPr id="861" name="フローチャート: 判断 860"/>
        <xdr:cNvSpPr/>
      </xdr:nvSpPr>
      <xdr:spPr>
        <a:xfrm>
          <a:off x="18605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130776</xdr:rowOff>
    </xdr:from>
    <xdr:ext cx="534377" cy="259045"/>
    <xdr:sp macro="" textlink="">
      <xdr:nvSpPr>
        <xdr:cNvPr id="862" name="テキスト ボックス 861"/>
        <xdr:cNvSpPr txBox="1"/>
      </xdr:nvSpPr>
      <xdr:spPr>
        <a:xfrm>
          <a:off x="18389111" y="1333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143243</xdr:rowOff>
    </xdr:from>
    <xdr:to>
      <xdr:col>116</xdr:col>
      <xdr:colOff>114300</xdr:colOff>
      <xdr:row>76</xdr:row>
      <xdr:rowOff>73394</xdr:rowOff>
    </xdr:to>
    <xdr:sp macro="" textlink="">
      <xdr:nvSpPr>
        <xdr:cNvPr id="868" name="楕円 867"/>
        <xdr:cNvSpPr/>
      </xdr:nvSpPr>
      <xdr:spPr>
        <a:xfrm>
          <a:off x="22110700" y="130019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166120</xdr:rowOff>
    </xdr:from>
    <xdr:ext cx="534377" cy="259045"/>
    <xdr:sp macro="" textlink="">
      <xdr:nvSpPr>
        <xdr:cNvPr id="869" name="繰出金該当値テキスト"/>
        <xdr:cNvSpPr txBox="1"/>
      </xdr:nvSpPr>
      <xdr:spPr>
        <a:xfrm>
          <a:off x="22212300" y="1285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122225</xdr:rowOff>
    </xdr:from>
    <xdr:to>
      <xdr:col>112</xdr:col>
      <xdr:colOff>38100</xdr:colOff>
      <xdr:row>76</xdr:row>
      <xdr:rowOff>52375</xdr:rowOff>
    </xdr:to>
    <xdr:sp macro="" textlink="">
      <xdr:nvSpPr>
        <xdr:cNvPr id="870" name="楕円 869"/>
        <xdr:cNvSpPr/>
      </xdr:nvSpPr>
      <xdr:spPr>
        <a:xfrm>
          <a:off x="21272500" y="1298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68902</xdr:rowOff>
    </xdr:from>
    <xdr:ext cx="534377" cy="259045"/>
    <xdr:sp macro="" textlink="">
      <xdr:nvSpPr>
        <xdr:cNvPr id="871" name="テキスト ボックス 870"/>
        <xdr:cNvSpPr txBox="1"/>
      </xdr:nvSpPr>
      <xdr:spPr>
        <a:xfrm>
          <a:off x="21056111" y="1275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161861</xdr:rowOff>
    </xdr:from>
    <xdr:to>
      <xdr:col>107</xdr:col>
      <xdr:colOff>101600</xdr:colOff>
      <xdr:row>76</xdr:row>
      <xdr:rowOff>92011</xdr:rowOff>
    </xdr:to>
    <xdr:sp macro="" textlink="">
      <xdr:nvSpPr>
        <xdr:cNvPr id="872" name="楕円 871"/>
        <xdr:cNvSpPr/>
      </xdr:nvSpPr>
      <xdr:spPr>
        <a:xfrm>
          <a:off x="20383500" y="1302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108538</xdr:rowOff>
    </xdr:from>
    <xdr:ext cx="534377" cy="259045"/>
    <xdr:sp macro="" textlink="">
      <xdr:nvSpPr>
        <xdr:cNvPr id="873" name="テキスト ボックス 872"/>
        <xdr:cNvSpPr txBox="1"/>
      </xdr:nvSpPr>
      <xdr:spPr>
        <a:xfrm>
          <a:off x="20167111" y="1279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4407</xdr:rowOff>
    </xdr:from>
    <xdr:to>
      <xdr:col>102</xdr:col>
      <xdr:colOff>165100</xdr:colOff>
      <xdr:row>76</xdr:row>
      <xdr:rowOff>106007</xdr:rowOff>
    </xdr:to>
    <xdr:sp macro="" textlink="">
      <xdr:nvSpPr>
        <xdr:cNvPr id="874" name="楕円 873"/>
        <xdr:cNvSpPr/>
      </xdr:nvSpPr>
      <xdr:spPr>
        <a:xfrm>
          <a:off x="19494500" y="1303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122534</xdr:rowOff>
    </xdr:from>
    <xdr:ext cx="534377" cy="259045"/>
    <xdr:sp macro="" textlink="">
      <xdr:nvSpPr>
        <xdr:cNvPr id="875" name="テキスト ボックス 874"/>
        <xdr:cNvSpPr txBox="1"/>
      </xdr:nvSpPr>
      <xdr:spPr>
        <a:xfrm>
          <a:off x="19278111" y="1280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46406</xdr:rowOff>
    </xdr:from>
    <xdr:to>
      <xdr:col>98</xdr:col>
      <xdr:colOff>38100</xdr:colOff>
      <xdr:row>76</xdr:row>
      <xdr:rowOff>148006</xdr:rowOff>
    </xdr:to>
    <xdr:sp macro="" textlink="">
      <xdr:nvSpPr>
        <xdr:cNvPr id="876" name="楕円 875"/>
        <xdr:cNvSpPr/>
      </xdr:nvSpPr>
      <xdr:spPr>
        <a:xfrm>
          <a:off x="18605500" y="1307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164533</xdr:rowOff>
    </xdr:from>
    <xdr:ext cx="534377" cy="259045"/>
    <xdr:sp macro="" textlink="">
      <xdr:nvSpPr>
        <xdr:cNvPr id="877" name="テキスト ボックス 876"/>
        <xdr:cNvSpPr txBox="1"/>
      </xdr:nvSpPr>
      <xdr:spPr>
        <a:xfrm>
          <a:off x="18389111" y="1285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年度歳出決算総額における住民一人当たりのコストは</a:t>
          </a:r>
          <a:r>
            <a:rPr kumimoji="1" lang="en-US" altLang="ja-JP" sz="1300">
              <a:latin typeface="ＭＳ Ｐゴシック" panose="020B0600070205080204" pitchFamily="50" charset="-128"/>
              <a:ea typeface="ＭＳ Ｐゴシック" panose="020B0600070205080204" pitchFamily="50" charset="-128"/>
            </a:rPr>
            <a:t>474,184</a:t>
          </a:r>
          <a:r>
            <a:rPr kumimoji="1" lang="ja-JP" altLang="en-US" sz="1300">
              <a:latin typeface="ＭＳ Ｐゴシック" panose="020B0600070205080204" pitchFamily="50" charset="-128"/>
              <a:ea typeface="ＭＳ Ｐゴシック" panose="020B0600070205080204" pitchFamily="50" charset="-128"/>
            </a:rPr>
            <a:t>円であり、対前年度比＋</a:t>
          </a:r>
          <a:r>
            <a:rPr kumimoji="1" lang="en-US" altLang="ja-JP" sz="1300">
              <a:latin typeface="ＭＳ Ｐゴシック" panose="020B0600070205080204" pitchFamily="50" charset="-128"/>
              <a:ea typeface="ＭＳ Ｐゴシック" panose="020B0600070205080204" pitchFamily="50" charset="-128"/>
            </a:rPr>
            <a:t>2,864</a:t>
          </a:r>
          <a:r>
            <a:rPr kumimoji="1" lang="ja-JP" altLang="en-US" sz="1300">
              <a:latin typeface="ＭＳ Ｐゴシック" panose="020B0600070205080204" pitchFamily="50" charset="-128"/>
              <a:ea typeface="ＭＳ Ｐゴシック" panose="020B0600070205080204" pitchFamily="50" charset="-128"/>
            </a:rPr>
            <a:t>円となった。項目毎での増減はあるが、扶助費及び普通建設事業費等の影響により今後総額としてのコストは上昇していく見込みである。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・普通建設事業費の一人当たりコストは対前年度比△</a:t>
          </a:r>
          <a:r>
            <a:rPr kumimoji="1" lang="en-US" altLang="ja-JP" sz="1300">
              <a:latin typeface="ＭＳ Ｐゴシック" panose="020B0600070205080204" pitchFamily="50" charset="-128"/>
              <a:ea typeface="ＭＳ Ｐゴシック" panose="020B0600070205080204" pitchFamily="50" charset="-128"/>
            </a:rPr>
            <a:t>3,561</a:t>
          </a:r>
          <a:r>
            <a:rPr kumimoji="1" lang="ja-JP" altLang="en-US" sz="1300">
              <a:latin typeface="ＭＳ Ｐゴシック" panose="020B0600070205080204" pitchFamily="50" charset="-128"/>
              <a:ea typeface="ＭＳ Ｐゴシック" panose="020B0600070205080204" pitchFamily="50" charset="-128"/>
            </a:rPr>
            <a:t>円となった。県、全国平均並のコストであるが、類似団体比較ではおよそ倍ほどの差がある状況である。現在保有する公共施設は経年劣化が進み、対応として公共施設等総合管理計画を策定し、本計画に基づき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年度に個別施設管理計画を策定したところである。今後はこの計画に則って施設改修を実施していくため、普通建設事業費の増加が見込まれる。ただし、コストが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カ年に集中しないよう財政的な調整は必須である。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・積立金は対前年度比＋</a:t>
          </a:r>
          <a:r>
            <a:rPr kumimoji="1" lang="en-US" altLang="ja-JP" sz="1300">
              <a:latin typeface="ＭＳ Ｐゴシック" panose="020B0600070205080204" pitchFamily="50" charset="-128"/>
              <a:ea typeface="ＭＳ Ｐゴシック" panose="020B0600070205080204" pitchFamily="50" charset="-128"/>
            </a:rPr>
            <a:t>6,789</a:t>
          </a:r>
          <a:r>
            <a:rPr kumimoji="1" lang="ja-JP" altLang="en-US" sz="1300">
              <a:latin typeface="ＭＳ Ｐゴシック" panose="020B0600070205080204" pitchFamily="50" charset="-128"/>
              <a:ea typeface="ＭＳ Ｐゴシック" panose="020B0600070205080204" pitchFamily="50" charset="-128"/>
            </a:rPr>
            <a:t>円となっており、毎年増加している。特に平成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年度からの大幅な伸びはまちづくり基金（ふるさと納税）の積み立てによるもので、加えて平成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年度から小学校建設基金を創設及び積み立てを開始したため住民一人当たりの積立金は増加した。なお平成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年度は当該基金に</a:t>
          </a:r>
          <a:r>
            <a:rPr kumimoji="1" lang="en-US" altLang="ja-JP" sz="1300">
              <a:latin typeface="ＭＳ Ｐゴシック" panose="020B0600070205080204" pitchFamily="50" charset="-128"/>
              <a:ea typeface="ＭＳ Ｐゴシック" panose="020B0600070205080204" pitchFamily="50" charset="-128"/>
            </a:rPr>
            <a:t>19,865</a:t>
          </a:r>
          <a:r>
            <a:rPr kumimoji="1" lang="ja-JP" altLang="en-US" sz="1300">
              <a:latin typeface="ＭＳ Ｐゴシック" panose="020B0600070205080204" pitchFamily="50" charset="-128"/>
              <a:ea typeface="ＭＳ Ｐゴシック" panose="020B0600070205080204" pitchFamily="50" charset="-128"/>
            </a:rPr>
            <a:t>千円を積み立てた。来る財政需要に備え、今後も計画的な積み立てを実施し、積立金がその他の経費を圧迫することがないように運用していく必要がある。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岐阜県川辺町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10,304
10,111
41.16
5,163,629
4,885,997
219,612
3,116,064
3,822,469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58710</xdr:rowOff>
    </xdr:from>
    <xdr:to>
      <xdr:col>24</xdr:col>
      <xdr:colOff>62865</xdr:colOff>
      <xdr:row>39</xdr:row>
      <xdr:rowOff>4663</xdr:rowOff>
    </xdr:to>
    <xdr:cxnSp macro="">
      <xdr:nvCxnSpPr>
        <xdr:cNvPr id="58" name="直線コネクタ 57"/>
        <xdr:cNvCxnSpPr/>
      </xdr:nvCxnSpPr>
      <xdr:spPr>
        <a:xfrm flipV="1">
          <a:off x="4633595" y="5373660"/>
          <a:ext cx="1270" cy="131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8490</xdr:rowOff>
    </xdr:from>
    <xdr:ext cx="469744" cy="259045"/>
    <xdr:sp macro="" textlink="">
      <xdr:nvSpPr>
        <xdr:cNvPr id="59" name="議会費最小値テキスト"/>
        <xdr:cNvSpPr txBox="1"/>
      </xdr:nvSpPr>
      <xdr:spPr>
        <a:xfrm>
          <a:off x="4686300" y="669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4663</xdr:rowOff>
    </xdr:from>
    <xdr:to>
      <xdr:col>24</xdr:col>
      <xdr:colOff>152400</xdr:colOff>
      <xdr:row>39</xdr:row>
      <xdr:rowOff>4663</xdr:rowOff>
    </xdr:to>
    <xdr:cxnSp macro="">
      <xdr:nvCxnSpPr>
        <xdr:cNvPr id="60" name="直線コネクタ 59"/>
        <xdr:cNvCxnSpPr/>
      </xdr:nvCxnSpPr>
      <xdr:spPr>
        <a:xfrm>
          <a:off x="4546600" y="669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5387</xdr:rowOff>
    </xdr:from>
    <xdr:ext cx="534377" cy="259045"/>
    <xdr:sp macro="" textlink="">
      <xdr:nvSpPr>
        <xdr:cNvPr id="61" name="議会費最大値テキスト"/>
        <xdr:cNvSpPr txBox="1"/>
      </xdr:nvSpPr>
      <xdr:spPr>
        <a:xfrm>
          <a:off x="4686300" y="51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58710</xdr:rowOff>
    </xdr:from>
    <xdr:to>
      <xdr:col>24</xdr:col>
      <xdr:colOff>152400</xdr:colOff>
      <xdr:row>31</xdr:row>
      <xdr:rowOff>58710</xdr:rowOff>
    </xdr:to>
    <xdr:cxnSp macro="">
      <xdr:nvCxnSpPr>
        <xdr:cNvPr id="62" name="直線コネクタ 61"/>
        <xdr:cNvCxnSpPr/>
      </xdr:nvCxnSpPr>
      <xdr:spPr>
        <a:xfrm>
          <a:off x="4546600" y="537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8908</xdr:rowOff>
    </xdr:from>
    <xdr:to>
      <xdr:col>24</xdr:col>
      <xdr:colOff>63500</xdr:colOff>
      <xdr:row>38</xdr:row>
      <xdr:rowOff>36667</xdr:rowOff>
    </xdr:to>
    <xdr:cxnSp macro="">
      <xdr:nvCxnSpPr>
        <xdr:cNvPr id="63" name="直線コネクタ 62"/>
        <xdr:cNvCxnSpPr/>
      </xdr:nvCxnSpPr>
      <xdr:spPr>
        <a:xfrm>
          <a:off x="3797300" y="6524008"/>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145087</xdr:rowOff>
    </xdr:from>
    <xdr:ext cx="469744" cy="259045"/>
    <xdr:sp macro="" textlink="">
      <xdr:nvSpPr>
        <xdr:cNvPr id="64" name="議会費平均値テキスト"/>
        <xdr:cNvSpPr txBox="1"/>
      </xdr:nvSpPr>
      <xdr:spPr>
        <a:xfrm>
          <a:off x="4686300" y="6145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122210</xdr:rowOff>
    </xdr:from>
    <xdr:to>
      <xdr:col>24</xdr:col>
      <xdr:colOff>114300</xdr:colOff>
      <xdr:row>37</xdr:row>
      <xdr:rowOff>52360</xdr:rowOff>
    </xdr:to>
    <xdr:sp macro="" textlink="">
      <xdr:nvSpPr>
        <xdr:cNvPr id="65" name="フローチャート: 判断 64"/>
        <xdr:cNvSpPr/>
      </xdr:nvSpPr>
      <xdr:spPr>
        <a:xfrm>
          <a:off x="45847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8908</xdr:rowOff>
    </xdr:from>
    <xdr:to>
      <xdr:col>19</xdr:col>
      <xdr:colOff>177800</xdr:colOff>
      <xdr:row>38</xdr:row>
      <xdr:rowOff>23114</xdr:rowOff>
    </xdr:to>
    <xdr:cxnSp macro="">
      <xdr:nvCxnSpPr>
        <xdr:cNvPr id="66" name="直線コネクタ 65"/>
        <xdr:cNvCxnSpPr/>
      </xdr:nvCxnSpPr>
      <xdr:spPr>
        <a:xfrm flipV="1">
          <a:off x="2908300" y="6524008"/>
          <a:ext cx="889000" cy="1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137233</xdr:rowOff>
    </xdr:from>
    <xdr:to>
      <xdr:col>20</xdr:col>
      <xdr:colOff>38100</xdr:colOff>
      <xdr:row>37</xdr:row>
      <xdr:rowOff>67383</xdr:rowOff>
    </xdr:to>
    <xdr:sp macro="" textlink="">
      <xdr:nvSpPr>
        <xdr:cNvPr id="67" name="フローチャート: 判断 66"/>
        <xdr:cNvSpPr/>
      </xdr:nvSpPr>
      <xdr:spPr>
        <a:xfrm>
          <a:off x="3746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83910</xdr:rowOff>
    </xdr:from>
    <xdr:ext cx="469744" cy="259045"/>
    <xdr:sp macro="" textlink="">
      <xdr:nvSpPr>
        <xdr:cNvPr id="68" name="テキスト ボックス 67"/>
        <xdr:cNvSpPr txBox="1"/>
      </xdr:nvSpPr>
      <xdr:spPr>
        <a:xfrm>
          <a:off x="3562428"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23114</xdr:rowOff>
    </xdr:from>
    <xdr:to>
      <xdr:col>15</xdr:col>
      <xdr:colOff>50800</xdr:colOff>
      <xdr:row>38</xdr:row>
      <xdr:rowOff>69161</xdr:rowOff>
    </xdr:to>
    <xdr:cxnSp macro="">
      <xdr:nvCxnSpPr>
        <xdr:cNvPr id="69" name="直線コネクタ 68"/>
        <xdr:cNvCxnSpPr/>
      </xdr:nvCxnSpPr>
      <xdr:spPr>
        <a:xfrm flipV="1">
          <a:off x="2019300" y="6538214"/>
          <a:ext cx="889000" cy="4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133967</xdr:rowOff>
    </xdr:from>
    <xdr:to>
      <xdr:col>15</xdr:col>
      <xdr:colOff>101600</xdr:colOff>
      <xdr:row>37</xdr:row>
      <xdr:rowOff>64117</xdr:rowOff>
    </xdr:to>
    <xdr:sp macro="" textlink="">
      <xdr:nvSpPr>
        <xdr:cNvPr id="70" name="フローチャート: 判断 69"/>
        <xdr:cNvSpPr/>
      </xdr:nvSpPr>
      <xdr:spPr>
        <a:xfrm>
          <a:off x="2857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80644</xdr:rowOff>
    </xdr:from>
    <xdr:ext cx="469744" cy="259045"/>
    <xdr:sp macro="" textlink="">
      <xdr:nvSpPr>
        <xdr:cNvPr id="71" name="テキスト ボックス 70"/>
        <xdr:cNvSpPr txBox="1"/>
      </xdr:nvSpPr>
      <xdr:spPr>
        <a:xfrm>
          <a:off x="2673428" y="608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69161</xdr:rowOff>
    </xdr:from>
    <xdr:to>
      <xdr:col>10</xdr:col>
      <xdr:colOff>114300</xdr:colOff>
      <xdr:row>38</xdr:row>
      <xdr:rowOff>80917</xdr:rowOff>
    </xdr:to>
    <xdr:cxnSp macro="">
      <xdr:nvCxnSpPr>
        <xdr:cNvPr id="72" name="直線コネクタ 71"/>
        <xdr:cNvCxnSpPr/>
      </xdr:nvCxnSpPr>
      <xdr:spPr>
        <a:xfrm flipV="1">
          <a:off x="1130300" y="6584261"/>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58529</xdr:rowOff>
    </xdr:from>
    <xdr:to>
      <xdr:col>10</xdr:col>
      <xdr:colOff>165100</xdr:colOff>
      <xdr:row>36</xdr:row>
      <xdr:rowOff>160129</xdr:rowOff>
    </xdr:to>
    <xdr:sp macro="" textlink="">
      <xdr:nvSpPr>
        <xdr:cNvPr id="73" name="フローチャート: 判断 72"/>
        <xdr:cNvSpPr/>
      </xdr:nvSpPr>
      <xdr:spPr>
        <a:xfrm>
          <a:off x="1968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5206</xdr:rowOff>
    </xdr:from>
    <xdr:ext cx="469744" cy="259045"/>
    <xdr:sp macro="" textlink="">
      <xdr:nvSpPr>
        <xdr:cNvPr id="74" name="テキスト ボックス 73"/>
        <xdr:cNvSpPr txBox="1"/>
      </xdr:nvSpPr>
      <xdr:spPr>
        <a:xfrm>
          <a:off x="1784428"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46936</xdr:rowOff>
    </xdr:from>
    <xdr:to>
      <xdr:col>6</xdr:col>
      <xdr:colOff>38100</xdr:colOff>
      <xdr:row>36</xdr:row>
      <xdr:rowOff>148536</xdr:rowOff>
    </xdr:to>
    <xdr:sp macro="" textlink="">
      <xdr:nvSpPr>
        <xdr:cNvPr id="75" name="フローチャート: 判断 74"/>
        <xdr:cNvSpPr/>
      </xdr:nvSpPr>
      <xdr:spPr>
        <a:xfrm>
          <a:off x="1079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165063</xdr:rowOff>
    </xdr:from>
    <xdr:ext cx="469744" cy="259045"/>
    <xdr:sp macro="" textlink="">
      <xdr:nvSpPr>
        <xdr:cNvPr id="76" name="テキスト ボックス 75"/>
        <xdr:cNvSpPr txBox="1"/>
      </xdr:nvSpPr>
      <xdr:spPr>
        <a:xfrm>
          <a:off x="895428" y="599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157317</xdr:rowOff>
    </xdr:from>
    <xdr:to>
      <xdr:col>24</xdr:col>
      <xdr:colOff>114300</xdr:colOff>
      <xdr:row>38</xdr:row>
      <xdr:rowOff>87467</xdr:rowOff>
    </xdr:to>
    <xdr:sp macro="" textlink="">
      <xdr:nvSpPr>
        <xdr:cNvPr id="82" name="楕円 81"/>
        <xdr:cNvSpPr/>
      </xdr:nvSpPr>
      <xdr:spPr>
        <a:xfrm>
          <a:off x="4584700" y="650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135744</xdr:rowOff>
    </xdr:from>
    <xdr:ext cx="469744" cy="259045"/>
    <xdr:sp macro="" textlink="">
      <xdr:nvSpPr>
        <xdr:cNvPr id="83" name="議会費該当値テキスト"/>
        <xdr:cNvSpPr txBox="1"/>
      </xdr:nvSpPr>
      <xdr:spPr>
        <a:xfrm>
          <a:off x="4686300" y="647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129558</xdr:rowOff>
    </xdr:from>
    <xdr:to>
      <xdr:col>20</xdr:col>
      <xdr:colOff>38100</xdr:colOff>
      <xdr:row>38</xdr:row>
      <xdr:rowOff>59708</xdr:rowOff>
    </xdr:to>
    <xdr:sp macro="" textlink="">
      <xdr:nvSpPr>
        <xdr:cNvPr id="84" name="楕円 83"/>
        <xdr:cNvSpPr/>
      </xdr:nvSpPr>
      <xdr:spPr>
        <a:xfrm>
          <a:off x="3746500" y="647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50835</xdr:rowOff>
    </xdr:from>
    <xdr:ext cx="469744" cy="259045"/>
    <xdr:sp macro="" textlink="">
      <xdr:nvSpPr>
        <xdr:cNvPr id="85" name="テキスト ボックス 84"/>
        <xdr:cNvSpPr txBox="1"/>
      </xdr:nvSpPr>
      <xdr:spPr>
        <a:xfrm>
          <a:off x="3562428" y="656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143764</xdr:rowOff>
    </xdr:from>
    <xdr:to>
      <xdr:col>15</xdr:col>
      <xdr:colOff>101600</xdr:colOff>
      <xdr:row>38</xdr:row>
      <xdr:rowOff>73914</xdr:rowOff>
    </xdr:to>
    <xdr:sp macro="" textlink="">
      <xdr:nvSpPr>
        <xdr:cNvPr id="86" name="楕円 85"/>
        <xdr:cNvSpPr/>
      </xdr:nvSpPr>
      <xdr:spPr>
        <a:xfrm>
          <a:off x="2857500" y="64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65041</xdr:rowOff>
    </xdr:from>
    <xdr:ext cx="469744" cy="259045"/>
    <xdr:sp macro="" textlink="">
      <xdr:nvSpPr>
        <xdr:cNvPr id="87" name="テキスト ボックス 86"/>
        <xdr:cNvSpPr txBox="1"/>
      </xdr:nvSpPr>
      <xdr:spPr>
        <a:xfrm>
          <a:off x="2673428" y="658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18361</xdr:rowOff>
    </xdr:from>
    <xdr:to>
      <xdr:col>10</xdr:col>
      <xdr:colOff>165100</xdr:colOff>
      <xdr:row>38</xdr:row>
      <xdr:rowOff>119961</xdr:rowOff>
    </xdr:to>
    <xdr:sp macro="" textlink="">
      <xdr:nvSpPr>
        <xdr:cNvPr id="88" name="楕円 87"/>
        <xdr:cNvSpPr/>
      </xdr:nvSpPr>
      <xdr:spPr>
        <a:xfrm>
          <a:off x="1968500" y="653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111088</xdr:rowOff>
    </xdr:from>
    <xdr:ext cx="469744" cy="259045"/>
    <xdr:sp macro="" textlink="">
      <xdr:nvSpPr>
        <xdr:cNvPr id="89" name="テキスト ボックス 88"/>
        <xdr:cNvSpPr txBox="1"/>
      </xdr:nvSpPr>
      <xdr:spPr>
        <a:xfrm>
          <a:off x="1784428" y="662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30117</xdr:rowOff>
    </xdr:from>
    <xdr:to>
      <xdr:col>6</xdr:col>
      <xdr:colOff>38100</xdr:colOff>
      <xdr:row>38</xdr:row>
      <xdr:rowOff>131717</xdr:rowOff>
    </xdr:to>
    <xdr:sp macro="" textlink="">
      <xdr:nvSpPr>
        <xdr:cNvPr id="90" name="楕円 89"/>
        <xdr:cNvSpPr/>
      </xdr:nvSpPr>
      <xdr:spPr>
        <a:xfrm>
          <a:off x="1079500" y="654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122844</xdr:rowOff>
    </xdr:from>
    <xdr:ext cx="469744" cy="259045"/>
    <xdr:sp macro="" textlink="">
      <xdr:nvSpPr>
        <xdr:cNvPr id="91" name="テキスト ボックス 90"/>
        <xdr:cNvSpPr txBox="1"/>
      </xdr:nvSpPr>
      <xdr:spPr>
        <a:xfrm>
          <a:off x="895428" y="663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6454</xdr:rowOff>
    </xdr:from>
    <xdr:to>
      <xdr:col>24</xdr:col>
      <xdr:colOff>62865</xdr:colOff>
      <xdr:row>58</xdr:row>
      <xdr:rowOff>34350</xdr:rowOff>
    </xdr:to>
    <xdr:cxnSp macro="">
      <xdr:nvCxnSpPr>
        <xdr:cNvPr id="113" name="直線コネクタ 112"/>
        <xdr:cNvCxnSpPr/>
      </xdr:nvCxnSpPr>
      <xdr:spPr>
        <a:xfrm flipV="1">
          <a:off x="4633595" y="8750404"/>
          <a:ext cx="1270" cy="1228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38177</xdr:rowOff>
    </xdr:from>
    <xdr:ext cx="534377" cy="259045"/>
    <xdr:sp macro="" textlink="">
      <xdr:nvSpPr>
        <xdr:cNvPr id="114" name="総務費最小値テキスト"/>
        <xdr:cNvSpPr txBox="1"/>
      </xdr:nvSpPr>
      <xdr:spPr>
        <a:xfrm>
          <a:off x="4686300" y="998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34350</xdr:rowOff>
    </xdr:from>
    <xdr:to>
      <xdr:col>24</xdr:col>
      <xdr:colOff>152400</xdr:colOff>
      <xdr:row>58</xdr:row>
      <xdr:rowOff>34350</xdr:rowOff>
    </xdr:to>
    <xdr:cxnSp macro="">
      <xdr:nvCxnSpPr>
        <xdr:cNvPr id="115" name="直線コネクタ 114"/>
        <xdr:cNvCxnSpPr/>
      </xdr:nvCxnSpPr>
      <xdr:spPr>
        <a:xfrm>
          <a:off x="4546600" y="997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124581</xdr:rowOff>
    </xdr:from>
    <xdr:ext cx="599010" cy="259045"/>
    <xdr:sp macro="" textlink="">
      <xdr:nvSpPr>
        <xdr:cNvPr id="116" name="総務費最大値テキスト"/>
        <xdr:cNvSpPr txBox="1"/>
      </xdr:nvSpPr>
      <xdr:spPr>
        <a:xfrm>
          <a:off x="4686300" y="8525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583,288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6454</xdr:rowOff>
    </xdr:from>
    <xdr:to>
      <xdr:col>24</xdr:col>
      <xdr:colOff>152400</xdr:colOff>
      <xdr:row>51</xdr:row>
      <xdr:rowOff>6454</xdr:rowOff>
    </xdr:to>
    <xdr:cxnSp macro="">
      <xdr:nvCxnSpPr>
        <xdr:cNvPr id="117" name="直線コネクタ 116"/>
        <xdr:cNvCxnSpPr/>
      </xdr:nvCxnSpPr>
      <xdr:spPr>
        <a:xfrm>
          <a:off x="4546600" y="875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68599</xdr:rowOff>
    </xdr:from>
    <xdr:to>
      <xdr:col>24</xdr:col>
      <xdr:colOff>63500</xdr:colOff>
      <xdr:row>57</xdr:row>
      <xdr:rowOff>122960</xdr:rowOff>
    </xdr:to>
    <xdr:cxnSp macro="">
      <xdr:nvCxnSpPr>
        <xdr:cNvPr id="118" name="直線コネクタ 117"/>
        <xdr:cNvCxnSpPr/>
      </xdr:nvCxnSpPr>
      <xdr:spPr>
        <a:xfrm>
          <a:off x="3797300" y="9841249"/>
          <a:ext cx="838200" cy="5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38815</xdr:rowOff>
    </xdr:from>
    <xdr:ext cx="599010" cy="259045"/>
    <xdr:sp macro="" textlink="">
      <xdr:nvSpPr>
        <xdr:cNvPr id="119" name="総務費平均値テキスト"/>
        <xdr:cNvSpPr txBox="1"/>
      </xdr:nvSpPr>
      <xdr:spPr>
        <a:xfrm>
          <a:off x="4686300" y="9640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15938</xdr:rowOff>
    </xdr:from>
    <xdr:to>
      <xdr:col>24</xdr:col>
      <xdr:colOff>114300</xdr:colOff>
      <xdr:row>57</xdr:row>
      <xdr:rowOff>117538</xdr:rowOff>
    </xdr:to>
    <xdr:sp macro="" textlink="">
      <xdr:nvSpPr>
        <xdr:cNvPr id="120" name="フローチャート: 判断 119"/>
        <xdr:cNvSpPr/>
      </xdr:nvSpPr>
      <xdr:spPr>
        <a:xfrm>
          <a:off x="4584700" y="978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68599</xdr:rowOff>
    </xdr:from>
    <xdr:to>
      <xdr:col>19</xdr:col>
      <xdr:colOff>177800</xdr:colOff>
      <xdr:row>57</xdr:row>
      <xdr:rowOff>88816</xdr:rowOff>
    </xdr:to>
    <xdr:cxnSp macro="">
      <xdr:nvCxnSpPr>
        <xdr:cNvPr id="121" name="直線コネクタ 120"/>
        <xdr:cNvCxnSpPr/>
      </xdr:nvCxnSpPr>
      <xdr:spPr>
        <a:xfrm flipV="1">
          <a:off x="2908300" y="9841249"/>
          <a:ext cx="889000" cy="2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41301</xdr:rowOff>
    </xdr:from>
    <xdr:to>
      <xdr:col>20</xdr:col>
      <xdr:colOff>38100</xdr:colOff>
      <xdr:row>57</xdr:row>
      <xdr:rowOff>142901</xdr:rowOff>
    </xdr:to>
    <xdr:sp macro="" textlink="">
      <xdr:nvSpPr>
        <xdr:cNvPr id="122" name="フローチャート: 判断 121"/>
        <xdr:cNvSpPr/>
      </xdr:nvSpPr>
      <xdr:spPr>
        <a:xfrm>
          <a:off x="3746500" y="981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134028</xdr:rowOff>
    </xdr:from>
    <xdr:ext cx="534377" cy="259045"/>
    <xdr:sp macro="" textlink="">
      <xdr:nvSpPr>
        <xdr:cNvPr id="123" name="テキスト ボックス 122"/>
        <xdr:cNvSpPr txBox="1"/>
      </xdr:nvSpPr>
      <xdr:spPr>
        <a:xfrm>
          <a:off x="3530111" y="99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88816</xdr:rowOff>
    </xdr:from>
    <xdr:to>
      <xdr:col>15</xdr:col>
      <xdr:colOff>50800</xdr:colOff>
      <xdr:row>57</xdr:row>
      <xdr:rowOff>167219</xdr:rowOff>
    </xdr:to>
    <xdr:cxnSp macro="">
      <xdr:nvCxnSpPr>
        <xdr:cNvPr id="124" name="直線コネクタ 123"/>
        <xdr:cNvCxnSpPr/>
      </xdr:nvCxnSpPr>
      <xdr:spPr>
        <a:xfrm flipV="1">
          <a:off x="2019300" y="9861466"/>
          <a:ext cx="889000" cy="7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44563</xdr:rowOff>
    </xdr:from>
    <xdr:to>
      <xdr:col>15</xdr:col>
      <xdr:colOff>101600</xdr:colOff>
      <xdr:row>57</xdr:row>
      <xdr:rowOff>146163</xdr:rowOff>
    </xdr:to>
    <xdr:sp macro="" textlink="">
      <xdr:nvSpPr>
        <xdr:cNvPr id="125" name="フローチャート: 判断 124"/>
        <xdr:cNvSpPr/>
      </xdr:nvSpPr>
      <xdr:spPr>
        <a:xfrm>
          <a:off x="2857500" y="981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137290</xdr:rowOff>
    </xdr:from>
    <xdr:ext cx="534377" cy="259045"/>
    <xdr:sp macro="" textlink="">
      <xdr:nvSpPr>
        <xdr:cNvPr id="126" name="テキスト ボックス 125"/>
        <xdr:cNvSpPr txBox="1"/>
      </xdr:nvSpPr>
      <xdr:spPr>
        <a:xfrm>
          <a:off x="2641111" y="990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167219</xdr:rowOff>
    </xdr:from>
    <xdr:to>
      <xdr:col>10</xdr:col>
      <xdr:colOff>114300</xdr:colOff>
      <xdr:row>58</xdr:row>
      <xdr:rowOff>8751</xdr:rowOff>
    </xdr:to>
    <xdr:cxnSp macro="">
      <xdr:nvCxnSpPr>
        <xdr:cNvPr id="127" name="直線コネクタ 126"/>
        <xdr:cNvCxnSpPr/>
      </xdr:nvCxnSpPr>
      <xdr:spPr>
        <a:xfrm flipV="1">
          <a:off x="1130300" y="9939869"/>
          <a:ext cx="889000" cy="1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152305</xdr:rowOff>
    </xdr:from>
    <xdr:to>
      <xdr:col>10</xdr:col>
      <xdr:colOff>165100</xdr:colOff>
      <xdr:row>57</xdr:row>
      <xdr:rowOff>82455</xdr:rowOff>
    </xdr:to>
    <xdr:sp macro="" textlink="">
      <xdr:nvSpPr>
        <xdr:cNvPr id="128" name="フローチャート: 判断 127"/>
        <xdr:cNvSpPr/>
      </xdr:nvSpPr>
      <xdr:spPr>
        <a:xfrm>
          <a:off x="1968500" y="975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98982</xdr:rowOff>
    </xdr:from>
    <xdr:ext cx="599010" cy="259045"/>
    <xdr:sp macro="" textlink="">
      <xdr:nvSpPr>
        <xdr:cNvPr id="129" name="テキスト ボックス 128"/>
        <xdr:cNvSpPr txBox="1"/>
      </xdr:nvSpPr>
      <xdr:spPr>
        <a:xfrm>
          <a:off x="1719795" y="952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231</xdr:rowOff>
    </xdr:from>
    <xdr:to>
      <xdr:col>6</xdr:col>
      <xdr:colOff>38100</xdr:colOff>
      <xdr:row>56</xdr:row>
      <xdr:rowOff>101831</xdr:rowOff>
    </xdr:to>
    <xdr:sp macro="" textlink="">
      <xdr:nvSpPr>
        <xdr:cNvPr id="130" name="フローチャート: 判断 129"/>
        <xdr:cNvSpPr/>
      </xdr:nvSpPr>
      <xdr:spPr>
        <a:xfrm>
          <a:off x="1079500" y="960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118358</xdr:rowOff>
    </xdr:from>
    <xdr:ext cx="599010" cy="259045"/>
    <xdr:sp macro="" textlink="">
      <xdr:nvSpPr>
        <xdr:cNvPr id="131" name="テキスト ボックス 130"/>
        <xdr:cNvSpPr txBox="1"/>
      </xdr:nvSpPr>
      <xdr:spPr>
        <a:xfrm>
          <a:off x="830795" y="9376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72160</xdr:rowOff>
    </xdr:from>
    <xdr:to>
      <xdr:col>24</xdr:col>
      <xdr:colOff>114300</xdr:colOff>
      <xdr:row>58</xdr:row>
      <xdr:rowOff>2310</xdr:rowOff>
    </xdr:to>
    <xdr:sp macro="" textlink="">
      <xdr:nvSpPr>
        <xdr:cNvPr id="137" name="楕円 136"/>
        <xdr:cNvSpPr/>
      </xdr:nvSpPr>
      <xdr:spPr>
        <a:xfrm>
          <a:off x="4584700" y="98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165815</xdr:rowOff>
    </xdr:from>
    <xdr:ext cx="534377" cy="259045"/>
    <xdr:sp macro="" textlink="">
      <xdr:nvSpPr>
        <xdr:cNvPr id="138" name="総務費該当値テキスト"/>
        <xdr:cNvSpPr txBox="1"/>
      </xdr:nvSpPr>
      <xdr:spPr>
        <a:xfrm>
          <a:off x="4686300" y="976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17799</xdr:rowOff>
    </xdr:from>
    <xdr:to>
      <xdr:col>20</xdr:col>
      <xdr:colOff>38100</xdr:colOff>
      <xdr:row>57</xdr:row>
      <xdr:rowOff>119399</xdr:rowOff>
    </xdr:to>
    <xdr:sp macro="" textlink="">
      <xdr:nvSpPr>
        <xdr:cNvPr id="139" name="楕円 138"/>
        <xdr:cNvSpPr/>
      </xdr:nvSpPr>
      <xdr:spPr>
        <a:xfrm>
          <a:off x="3746500" y="979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135926</xdr:rowOff>
    </xdr:from>
    <xdr:ext cx="599010" cy="259045"/>
    <xdr:sp macro="" textlink="">
      <xdr:nvSpPr>
        <xdr:cNvPr id="140" name="テキスト ボックス 139"/>
        <xdr:cNvSpPr txBox="1"/>
      </xdr:nvSpPr>
      <xdr:spPr>
        <a:xfrm>
          <a:off x="3497795" y="956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38016</xdr:rowOff>
    </xdr:from>
    <xdr:to>
      <xdr:col>15</xdr:col>
      <xdr:colOff>101600</xdr:colOff>
      <xdr:row>57</xdr:row>
      <xdr:rowOff>139616</xdr:rowOff>
    </xdr:to>
    <xdr:sp macro="" textlink="">
      <xdr:nvSpPr>
        <xdr:cNvPr id="141" name="楕円 140"/>
        <xdr:cNvSpPr/>
      </xdr:nvSpPr>
      <xdr:spPr>
        <a:xfrm>
          <a:off x="2857500" y="981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156143</xdr:rowOff>
    </xdr:from>
    <xdr:ext cx="534377" cy="259045"/>
    <xdr:sp macro="" textlink="">
      <xdr:nvSpPr>
        <xdr:cNvPr id="142" name="テキスト ボックス 141"/>
        <xdr:cNvSpPr txBox="1"/>
      </xdr:nvSpPr>
      <xdr:spPr>
        <a:xfrm>
          <a:off x="2641111" y="958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116419</xdr:rowOff>
    </xdr:from>
    <xdr:to>
      <xdr:col>10</xdr:col>
      <xdr:colOff>165100</xdr:colOff>
      <xdr:row>58</xdr:row>
      <xdr:rowOff>46569</xdr:rowOff>
    </xdr:to>
    <xdr:sp macro="" textlink="">
      <xdr:nvSpPr>
        <xdr:cNvPr id="143" name="楕円 142"/>
        <xdr:cNvSpPr/>
      </xdr:nvSpPr>
      <xdr:spPr>
        <a:xfrm>
          <a:off x="1968500" y="988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37696</xdr:rowOff>
    </xdr:from>
    <xdr:ext cx="534377" cy="259045"/>
    <xdr:sp macro="" textlink="">
      <xdr:nvSpPr>
        <xdr:cNvPr id="144" name="テキスト ボックス 143"/>
        <xdr:cNvSpPr txBox="1"/>
      </xdr:nvSpPr>
      <xdr:spPr>
        <a:xfrm>
          <a:off x="1752111" y="998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129401</xdr:rowOff>
    </xdr:from>
    <xdr:to>
      <xdr:col>6</xdr:col>
      <xdr:colOff>38100</xdr:colOff>
      <xdr:row>58</xdr:row>
      <xdr:rowOff>59551</xdr:rowOff>
    </xdr:to>
    <xdr:sp macro="" textlink="">
      <xdr:nvSpPr>
        <xdr:cNvPr id="145" name="楕円 144"/>
        <xdr:cNvSpPr/>
      </xdr:nvSpPr>
      <xdr:spPr>
        <a:xfrm>
          <a:off x="1079500" y="990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50678</xdr:rowOff>
    </xdr:from>
    <xdr:ext cx="534377" cy="259045"/>
    <xdr:sp macro="" textlink="">
      <xdr:nvSpPr>
        <xdr:cNvPr id="146" name="テキスト ボックス 145"/>
        <xdr:cNvSpPr txBox="1"/>
      </xdr:nvSpPr>
      <xdr:spPr>
        <a:xfrm>
          <a:off x="863111" y="999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9" name="テキスト ボックス 158"/>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156342</xdr:rowOff>
    </xdr:from>
    <xdr:to>
      <xdr:col>24</xdr:col>
      <xdr:colOff>62865</xdr:colOff>
      <xdr:row>78</xdr:row>
      <xdr:rowOff>39402</xdr:rowOff>
    </xdr:to>
    <xdr:cxnSp macro="">
      <xdr:nvCxnSpPr>
        <xdr:cNvPr id="167" name="直線コネクタ 166"/>
        <xdr:cNvCxnSpPr/>
      </xdr:nvCxnSpPr>
      <xdr:spPr>
        <a:xfrm flipV="1">
          <a:off x="4633595" y="12157842"/>
          <a:ext cx="1270" cy="125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43229</xdr:rowOff>
    </xdr:from>
    <xdr:ext cx="534377" cy="259045"/>
    <xdr:sp macro="" textlink="">
      <xdr:nvSpPr>
        <xdr:cNvPr id="168" name="民生費最小値テキスト"/>
        <xdr:cNvSpPr txBox="1"/>
      </xdr:nvSpPr>
      <xdr:spPr>
        <a:xfrm>
          <a:off x="4686300" y="1341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39402</xdr:rowOff>
    </xdr:from>
    <xdr:to>
      <xdr:col>24</xdr:col>
      <xdr:colOff>152400</xdr:colOff>
      <xdr:row>78</xdr:row>
      <xdr:rowOff>39402</xdr:rowOff>
    </xdr:to>
    <xdr:cxnSp macro="">
      <xdr:nvCxnSpPr>
        <xdr:cNvPr id="169" name="直線コネクタ 168"/>
        <xdr:cNvCxnSpPr/>
      </xdr:nvCxnSpPr>
      <xdr:spPr>
        <a:xfrm>
          <a:off x="4546600" y="134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103019</xdr:rowOff>
    </xdr:from>
    <xdr:ext cx="599010" cy="259045"/>
    <xdr:sp macro="" textlink="">
      <xdr:nvSpPr>
        <xdr:cNvPr id="170" name="民生費最大値テキスト"/>
        <xdr:cNvSpPr txBox="1"/>
      </xdr:nvSpPr>
      <xdr:spPr>
        <a:xfrm>
          <a:off x="4686300" y="1193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156342</xdr:rowOff>
    </xdr:from>
    <xdr:to>
      <xdr:col>24</xdr:col>
      <xdr:colOff>152400</xdr:colOff>
      <xdr:row>70</xdr:row>
      <xdr:rowOff>156342</xdr:rowOff>
    </xdr:to>
    <xdr:cxnSp macro="">
      <xdr:nvCxnSpPr>
        <xdr:cNvPr id="171" name="直線コネクタ 170"/>
        <xdr:cNvCxnSpPr/>
      </xdr:nvCxnSpPr>
      <xdr:spPr>
        <a:xfrm>
          <a:off x="4546600" y="12157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37545</xdr:rowOff>
    </xdr:from>
    <xdr:to>
      <xdr:col>24</xdr:col>
      <xdr:colOff>63500</xdr:colOff>
      <xdr:row>77</xdr:row>
      <xdr:rowOff>37658</xdr:rowOff>
    </xdr:to>
    <xdr:cxnSp macro="">
      <xdr:nvCxnSpPr>
        <xdr:cNvPr id="172" name="直線コネクタ 171"/>
        <xdr:cNvCxnSpPr/>
      </xdr:nvCxnSpPr>
      <xdr:spPr>
        <a:xfrm>
          <a:off x="3797300" y="13239195"/>
          <a:ext cx="8382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77795</xdr:rowOff>
    </xdr:from>
    <xdr:ext cx="599010" cy="259045"/>
    <xdr:sp macro="" textlink="">
      <xdr:nvSpPr>
        <xdr:cNvPr id="173" name="民生費平均値テキスト"/>
        <xdr:cNvSpPr txBox="1"/>
      </xdr:nvSpPr>
      <xdr:spPr>
        <a:xfrm>
          <a:off x="4686300" y="129365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54919</xdr:rowOff>
    </xdr:from>
    <xdr:to>
      <xdr:col>24</xdr:col>
      <xdr:colOff>114300</xdr:colOff>
      <xdr:row>76</xdr:row>
      <xdr:rowOff>156519</xdr:rowOff>
    </xdr:to>
    <xdr:sp macro="" textlink="">
      <xdr:nvSpPr>
        <xdr:cNvPr id="174" name="フローチャート: 判断 173"/>
        <xdr:cNvSpPr/>
      </xdr:nvSpPr>
      <xdr:spPr>
        <a:xfrm>
          <a:off x="4584700" y="1308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2848</xdr:rowOff>
    </xdr:from>
    <xdr:to>
      <xdr:col>19</xdr:col>
      <xdr:colOff>177800</xdr:colOff>
      <xdr:row>77</xdr:row>
      <xdr:rowOff>37545</xdr:rowOff>
    </xdr:to>
    <xdr:cxnSp macro="">
      <xdr:nvCxnSpPr>
        <xdr:cNvPr id="175" name="直線コネクタ 174"/>
        <xdr:cNvCxnSpPr/>
      </xdr:nvCxnSpPr>
      <xdr:spPr>
        <a:xfrm>
          <a:off x="2908300" y="13204498"/>
          <a:ext cx="889000" cy="3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49729</xdr:rowOff>
    </xdr:from>
    <xdr:to>
      <xdr:col>20</xdr:col>
      <xdr:colOff>38100</xdr:colOff>
      <xdr:row>76</xdr:row>
      <xdr:rowOff>151329</xdr:rowOff>
    </xdr:to>
    <xdr:sp macro="" textlink="">
      <xdr:nvSpPr>
        <xdr:cNvPr id="176" name="フローチャート: 判断 175"/>
        <xdr:cNvSpPr/>
      </xdr:nvSpPr>
      <xdr:spPr>
        <a:xfrm>
          <a:off x="3746500" y="130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167857</xdr:rowOff>
    </xdr:from>
    <xdr:ext cx="599010" cy="259045"/>
    <xdr:sp macro="" textlink="">
      <xdr:nvSpPr>
        <xdr:cNvPr id="177" name="テキスト ボックス 176"/>
        <xdr:cNvSpPr txBox="1"/>
      </xdr:nvSpPr>
      <xdr:spPr>
        <a:xfrm>
          <a:off x="3497795" y="1285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2848</xdr:rowOff>
    </xdr:from>
    <xdr:to>
      <xdr:col>15</xdr:col>
      <xdr:colOff>50800</xdr:colOff>
      <xdr:row>77</xdr:row>
      <xdr:rowOff>83607</xdr:rowOff>
    </xdr:to>
    <xdr:cxnSp macro="">
      <xdr:nvCxnSpPr>
        <xdr:cNvPr id="178" name="直線コネクタ 177"/>
        <xdr:cNvCxnSpPr/>
      </xdr:nvCxnSpPr>
      <xdr:spPr>
        <a:xfrm flipV="1">
          <a:off x="2019300" y="13204498"/>
          <a:ext cx="889000" cy="8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63086</xdr:rowOff>
    </xdr:from>
    <xdr:to>
      <xdr:col>15</xdr:col>
      <xdr:colOff>101600</xdr:colOff>
      <xdr:row>76</xdr:row>
      <xdr:rowOff>164686</xdr:rowOff>
    </xdr:to>
    <xdr:sp macro="" textlink="">
      <xdr:nvSpPr>
        <xdr:cNvPr id="179" name="フローチャート: 判断 178"/>
        <xdr:cNvSpPr/>
      </xdr:nvSpPr>
      <xdr:spPr>
        <a:xfrm>
          <a:off x="28575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9762</xdr:rowOff>
    </xdr:from>
    <xdr:ext cx="599010" cy="259045"/>
    <xdr:sp macro="" textlink="">
      <xdr:nvSpPr>
        <xdr:cNvPr id="180" name="テキスト ボックス 179"/>
        <xdr:cNvSpPr txBox="1"/>
      </xdr:nvSpPr>
      <xdr:spPr>
        <a:xfrm>
          <a:off x="2608795" y="1286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83607</xdr:rowOff>
    </xdr:from>
    <xdr:to>
      <xdr:col>10</xdr:col>
      <xdr:colOff>114300</xdr:colOff>
      <xdr:row>77</xdr:row>
      <xdr:rowOff>116971</xdr:rowOff>
    </xdr:to>
    <xdr:cxnSp macro="">
      <xdr:nvCxnSpPr>
        <xdr:cNvPr id="181" name="直線コネクタ 180"/>
        <xdr:cNvCxnSpPr/>
      </xdr:nvCxnSpPr>
      <xdr:spPr>
        <a:xfrm flipV="1">
          <a:off x="1130300" y="13285257"/>
          <a:ext cx="889000" cy="3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29184</xdr:rowOff>
    </xdr:from>
    <xdr:to>
      <xdr:col>10</xdr:col>
      <xdr:colOff>165100</xdr:colOff>
      <xdr:row>76</xdr:row>
      <xdr:rowOff>130784</xdr:rowOff>
    </xdr:to>
    <xdr:sp macro="" textlink="">
      <xdr:nvSpPr>
        <xdr:cNvPr id="182" name="フローチャート: 判断 181"/>
        <xdr:cNvSpPr/>
      </xdr:nvSpPr>
      <xdr:spPr>
        <a:xfrm>
          <a:off x="1968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147311</xdr:rowOff>
    </xdr:from>
    <xdr:ext cx="599010" cy="259045"/>
    <xdr:sp macro="" textlink="">
      <xdr:nvSpPr>
        <xdr:cNvPr id="183" name="テキスト ボックス 182"/>
        <xdr:cNvSpPr txBox="1"/>
      </xdr:nvSpPr>
      <xdr:spPr>
        <a:xfrm>
          <a:off x="1719795"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11393</xdr:rowOff>
    </xdr:from>
    <xdr:to>
      <xdr:col>6</xdr:col>
      <xdr:colOff>38100</xdr:colOff>
      <xdr:row>76</xdr:row>
      <xdr:rowOff>112993</xdr:rowOff>
    </xdr:to>
    <xdr:sp macro="" textlink="">
      <xdr:nvSpPr>
        <xdr:cNvPr id="184" name="フローチャート: 判断 183"/>
        <xdr:cNvSpPr/>
      </xdr:nvSpPr>
      <xdr:spPr>
        <a:xfrm>
          <a:off x="1079500" y="1304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129520</xdr:rowOff>
    </xdr:from>
    <xdr:ext cx="599010" cy="259045"/>
    <xdr:sp macro="" textlink="">
      <xdr:nvSpPr>
        <xdr:cNvPr id="185" name="テキスト ボックス 184"/>
        <xdr:cNvSpPr txBox="1"/>
      </xdr:nvSpPr>
      <xdr:spPr>
        <a:xfrm>
          <a:off x="830795" y="1281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158308</xdr:rowOff>
    </xdr:from>
    <xdr:to>
      <xdr:col>24</xdr:col>
      <xdr:colOff>114300</xdr:colOff>
      <xdr:row>77</xdr:row>
      <xdr:rowOff>88458</xdr:rowOff>
    </xdr:to>
    <xdr:sp macro="" textlink="">
      <xdr:nvSpPr>
        <xdr:cNvPr id="191" name="楕円 190"/>
        <xdr:cNvSpPr/>
      </xdr:nvSpPr>
      <xdr:spPr>
        <a:xfrm>
          <a:off x="4584700" y="1318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136735</xdr:rowOff>
    </xdr:from>
    <xdr:ext cx="599010" cy="259045"/>
    <xdr:sp macro="" textlink="">
      <xdr:nvSpPr>
        <xdr:cNvPr id="192" name="民生費該当値テキスト"/>
        <xdr:cNvSpPr txBox="1"/>
      </xdr:nvSpPr>
      <xdr:spPr>
        <a:xfrm>
          <a:off x="4686300" y="1316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158195</xdr:rowOff>
    </xdr:from>
    <xdr:to>
      <xdr:col>20</xdr:col>
      <xdr:colOff>38100</xdr:colOff>
      <xdr:row>77</xdr:row>
      <xdr:rowOff>88345</xdr:rowOff>
    </xdr:to>
    <xdr:sp macro="" textlink="">
      <xdr:nvSpPr>
        <xdr:cNvPr id="193" name="楕円 192"/>
        <xdr:cNvSpPr/>
      </xdr:nvSpPr>
      <xdr:spPr>
        <a:xfrm>
          <a:off x="3746500" y="1318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79472</xdr:rowOff>
    </xdr:from>
    <xdr:ext cx="599010" cy="259045"/>
    <xdr:sp macro="" textlink="">
      <xdr:nvSpPr>
        <xdr:cNvPr id="194" name="テキスト ボックス 193"/>
        <xdr:cNvSpPr txBox="1"/>
      </xdr:nvSpPr>
      <xdr:spPr>
        <a:xfrm>
          <a:off x="3497795" y="13281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123498</xdr:rowOff>
    </xdr:from>
    <xdr:to>
      <xdr:col>15</xdr:col>
      <xdr:colOff>101600</xdr:colOff>
      <xdr:row>77</xdr:row>
      <xdr:rowOff>53648</xdr:rowOff>
    </xdr:to>
    <xdr:sp macro="" textlink="">
      <xdr:nvSpPr>
        <xdr:cNvPr id="195" name="楕円 194"/>
        <xdr:cNvSpPr/>
      </xdr:nvSpPr>
      <xdr:spPr>
        <a:xfrm>
          <a:off x="2857500" y="1315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44775</xdr:rowOff>
    </xdr:from>
    <xdr:ext cx="599010" cy="259045"/>
    <xdr:sp macro="" textlink="">
      <xdr:nvSpPr>
        <xdr:cNvPr id="196" name="テキスト ボックス 195"/>
        <xdr:cNvSpPr txBox="1"/>
      </xdr:nvSpPr>
      <xdr:spPr>
        <a:xfrm>
          <a:off x="2608795" y="1324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32807</xdr:rowOff>
    </xdr:from>
    <xdr:to>
      <xdr:col>10</xdr:col>
      <xdr:colOff>165100</xdr:colOff>
      <xdr:row>77</xdr:row>
      <xdr:rowOff>134407</xdr:rowOff>
    </xdr:to>
    <xdr:sp macro="" textlink="">
      <xdr:nvSpPr>
        <xdr:cNvPr id="197" name="楕円 196"/>
        <xdr:cNvSpPr/>
      </xdr:nvSpPr>
      <xdr:spPr>
        <a:xfrm>
          <a:off x="1968500" y="1323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125534</xdr:rowOff>
    </xdr:from>
    <xdr:ext cx="599010" cy="259045"/>
    <xdr:sp macro="" textlink="">
      <xdr:nvSpPr>
        <xdr:cNvPr id="198" name="テキスト ボックス 197"/>
        <xdr:cNvSpPr txBox="1"/>
      </xdr:nvSpPr>
      <xdr:spPr>
        <a:xfrm>
          <a:off x="1719795" y="13327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66171</xdr:rowOff>
    </xdr:from>
    <xdr:to>
      <xdr:col>6</xdr:col>
      <xdr:colOff>38100</xdr:colOff>
      <xdr:row>77</xdr:row>
      <xdr:rowOff>167771</xdr:rowOff>
    </xdr:to>
    <xdr:sp macro="" textlink="">
      <xdr:nvSpPr>
        <xdr:cNvPr id="199" name="楕円 198"/>
        <xdr:cNvSpPr/>
      </xdr:nvSpPr>
      <xdr:spPr>
        <a:xfrm>
          <a:off x="1079500" y="1326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158898</xdr:rowOff>
    </xdr:from>
    <xdr:ext cx="599010" cy="259045"/>
    <xdr:sp macro="" textlink="">
      <xdr:nvSpPr>
        <xdr:cNvPr id="200" name="テキスト ボックス 199"/>
        <xdr:cNvSpPr txBox="1"/>
      </xdr:nvSpPr>
      <xdr:spPr>
        <a:xfrm>
          <a:off x="830795" y="13360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21710</xdr:rowOff>
    </xdr:from>
    <xdr:to>
      <xdr:col>24</xdr:col>
      <xdr:colOff>62865</xdr:colOff>
      <xdr:row>99</xdr:row>
      <xdr:rowOff>91481</xdr:rowOff>
    </xdr:to>
    <xdr:cxnSp macro="">
      <xdr:nvCxnSpPr>
        <xdr:cNvPr id="227" name="直線コネクタ 226"/>
        <xdr:cNvCxnSpPr/>
      </xdr:nvCxnSpPr>
      <xdr:spPr>
        <a:xfrm flipV="1">
          <a:off x="4633595" y="15452210"/>
          <a:ext cx="1270" cy="1612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95308</xdr:rowOff>
    </xdr:from>
    <xdr:ext cx="534377" cy="259045"/>
    <xdr:sp macro="" textlink="">
      <xdr:nvSpPr>
        <xdr:cNvPr id="228" name="衛生費最小値テキスト"/>
        <xdr:cNvSpPr txBox="1"/>
      </xdr:nvSpPr>
      <xdr:spPr>
        <a:xfrm>
          <a:off x="4686300" y="1706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91481</xdr:rowOff>
    </xdr:from>
    <xdr:to>
      <xdr:col>24</xdr:col>
      <xdr:colOff>152400</xdr:colOff>
      <xdr:row>99</xdr:row>
      <xdr:rowOff>91481</xdr:rowOff>
    </xdr:to>
    <xdr:cxnSp macro="">
      <xdr:nvCxnSpPr>
        <xdr:cNvPr id="229" name="直線コネクタ 228"/>
        <xdr:cNvCxnSpPr/>
      </xdr:nvCxnSpPr>
      <xdr:spPr>
        <a:xfrm>
          <a:off x="4546600" y="170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139837</xdr:rowOff>
    </xdr:from>
    <xdr:ext cx="599010" cy="259045"/>
    <xdr:sp macro="" textlink="">
      <xdr:nvSpPr>
        <xdr:cNvPr id="230" name="衛生費最大値テキスト"/>
        <xdr:cNvSpPr txBox="1"/>
      </xdr:nvSpPr>
      <xdr:spPr>
        <a:xfrm>
          <a:off x="4686300" y="1522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21710</xdr:rowOff>
    </xdr:from>
    <xdr:to>
      <xdr:col>24</xdr:col>
      <xdr:colOff>152400</xdr:colOff>
      <xdr:row>90</xdr:row>
      <xdr:rowOff>21710</xdr:rowOff>
    </xdr:to>
    <xdr:cxnSp macro="">
      <xdr:nvCxnSpPr>
        <xdr:cNvPr id="231" name="直線コネクタ 230"/>
        <xdr:cNvCxnSpPr/>
      </xdr:nvCxnSpPr>
      <xdr:spPr>
        <a:xfrm>
          <a:off x="4546600" y="1545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26102</xdr:rowOff>
    </xdr:from>
    <xdr:to>
      <xdr:col>24</xdr:col>
      <xdr:colOff>63500</xdr:colOff>
      <xdr:row>99</xdr:row>
      <xdr:rowOff>27375</xdr:rowOff>
    </xdr:to>
    <xdr:cxnSp macro="">
      <xdr:nvCxnSpPr>
        <xdr:cNvPr id="232" name="直線コネクタ 231"/>
        <xdr:cNvCxnSpPr/>
      </xdr:nvCxnSpPr>
      <xdr:spPr>
        <a:xfrm flipV="1">
          <a:off x="3797300" y="16999652"/>
          <a:ext cx="838200" cy="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147455</xdr:rowOff>
    </xdr:from>
    <xdr:ext cx="534377" cy="259045"/>
    <xdr:sp macro="" textlink="">
      <xdr:nvSpPr>
        <xdr:cNvPr id="233" name="衛生費平均値テキスト"/>
        <xdr:cNvSpPr txBox="1"/>
      </xdr:nvSpPr>
      <xdr:spPr>
        <a:xfrm>
          <a:off x="4686300" y="16435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124578</xdr:rowOff>
    </xdr:from>
    <xdr:to>
      <xdr:col>24</xdr:col>
      <xdr:colOff>114300</xdr:colOff>
      <xdr:row>97</xdr:row>
      <xdr:rowOff>54728</xdr:rowOff>
    </xdr:to>
    <xdr:sp macro="" textlink="">
      <xdr:nvSpPr>
        <xdr:cNvPr id="234" name="フローチャート: 判断 233"/>
        <xdr:cNvSpPr/>
      </xdr:nvSpPr>
      <xdr:spPr>
        <a:xfrm>
          <a:off x="4584700" y="1658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27375</xdr:rowOff>
    </xdr:from>
    <xdr:to>
      <xdr:col>19</xdr:col>
      <xdr:colOff>177800</xdr:colOff>
      <xdr:row>99</xdr:row>
      <xdr:rowOff>63641</xdr:rowOff>
    </xdr:to>
    <xdr:cxnSp macro="">
      <xdr:nvCxnSpPr>
        <xdr:cNvPr id="235" name="直線コネクタ 234"/>
        <xdr:cNvCxnSpPr/>
      </xdr:nvCxnSpPr>
      <xdr:spPr>
        <a:xfrm flipV="1">
          <a:off x="2908300" y="17000925"/>
          <a:ext cx="889000" cy="3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127696</xdr:rowOff>
    </xdr:from>
    <xdr:to>
      <xdr:col>20</xdr:col>
      <xdr:colOff>38100</xdr:colOff>
      <xdr:row>97</xdr:row>
      <xdr:rowOff>57846</xdr:rowOff>
    </xdr:to>
    <xdr:sp macro="" textlink="">
      <xdr:nvSpPr>
        <xdr:cNvPr id="236" name="フローチャート: 判断 235"/>
        <xdr:cNvSpPr/>
      </xdr:nvSpPr>
      <xdr:spPr>
        <a:xfrm>
          <a:off x="3746500" y="165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74373</xdr:rowOff>
    </xdr:from>
    <xdr:ext cx="534377" cy="259045"/>
    <xdr:sp macro="" textlink="">
      <xdr:nvSpPr>
        <xdr:cNvPr id="237" name="テキスト ボックス 236"/>
        <xdr:cNvSpPr txBox="1"/>
      </xdr:nvSpPr>
      <xdr:spPr>
        <a:xfrm>
          <a:off x="3530111" y="1636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57029</xdr:rowOff>
    </xdr:from>
    <xdr:to>
      <xdr:col>15</xdr:col>
      <xdr:colOff>50800</xdr:colOff>
      <xdr:row>99</xdr:row>
      <xdr:rowOff>63641</xdr:rowOff>
    </xdr:to>
    <xdr:cxnSp macro="">
      <xdr:nvCxnSpPr>
        <xdr:cNvPr id="238" name="直線コネクタ 237"/>
        <xdr:cNvCxnSpPr/>
      </xdr:nvCxnSpPr>
      <xdr:spPr>
        <a:xfrm>
          <a:off x="2019300" y="17030579"/>
          <a:ext cx="889000" cy="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112316</xdr:rowOff>
    </xdr:from>
    <xdr:to>
      <xdr:col>15</xdr:col>
      <xdr:colOff>101600</xdr:colOff>
      <xdr:row>97</xdr:row>
      <xdr:rowOff>42466</xdr:rowOff>
    </xdr:to>
    <xdr:sp macro="" textlink="">
      <xdr:nvSpPr>
        <xdr:cNvPr id="239" name="フローチャート: 判断 238"/>
        <xdr:cNvSpPr/>
      </xdr:nvSpPr>
      <xdr:spPr>
        <a:xfrm>
          <a:off x="28575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58993</xdr:rowOff>
    </xdr:from>
    <xdr:ext cx="534377" cy="259045"/>
    <xdr:sp macro="" textlink="">
      <xdr:nvSpPr>
        <xdr:cNvPr id="240" name="テキスト ボックス 239"/>
        <xdr:cNvSpPr txBox="1"/>
      </xdr:nvSpPr>
      <xdr:spPr>
        <a:xfrm>
          <a:off x="2641111" y="1634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38267</xdr:rowOff>
    </xdr:from>
    <xdr:to>
      <xdr:col>10</xdr:col>
      <xdr:colOff>114300</xdr:colOff>
      <xdr:row>99</xdr:row>
      <xdr:rowOff>57029</xdr:rowOff>
    </xdr:to>
    <xdr:cxnSp macro="">
      <xdr:nvCxnSpPr>
        <xdr:cNvPr id="241" name="直線コネクタ 240"/>
        <xdr:cNvCxnSpPr/>
      </xdr:nvCxnSpPr>
      <xdr:spPr>
        <a:xfrm>
          <a:off x="1130300" y="17011817"/>
          <a:ext cx="889000" cy="1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143633</xdr:rowOff>
    </xdr:from>
    <xdr:to>
      <xdr:col>10</xdr:col>
      <xdr:colOff>165100</xdr:colOff>
      <xdr:row>97</xdr:row>
      <xdr:rowOff>73783</xdr:rowOff>
    </xdr:to>
    <xdr:sp macro="" textlink="">
      <xdr:nvSpPr>
        <xdr:cNvPr id="242" name="フローチャート: 判断 241"/>
        <xdr:cNvSpPr/>
      </xdr:nvSpPr>
      <xdr:spPr>
        <a:xfrm>
          <a:off x="1968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90310</xdr:rowOff>
    </xdr:from>
    <xdr:ext cx="534377" cy="259045"/>
    <xdr:sp macro="" textlink="">
      <xdr:nvSpPr>
        <xdr:cNvPr id="243" name="テキスト ボックス 242"/>
        <xdr:cNvSpPr txBox="1"/>
      </xdr:nvSpPr>
      <xdr:spPr>
        <a:xfrm>
          <a:off x="1752111" y="1637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170346</xdr:rowOff>
    </xdr:from>
    <xdr:to>
      <xdr:col>6</xdr:col>
      <xdr:colOff>38100</xdr:colOff>
      <xdr:row>97</xdr:row>
      <xdr:rowOff>100496</xdr:rowOff>
    </xdr:to>
    <xdr:sp macro="" textlink="">
      <xdr:nvSpPr>
        <xdr:cNvPr id="244" name="フローチャート: 判断 243"/>
        <xdr:cNvSpPr/>
      </xdr:nvSpPr>
      <xdr:spPr>
        <a:xfrm>
          <a:off x="1079500" y="166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117023</xdr:rowOff>
    </xdr:from>
    <xdr:ext cx="534377" cy="259045"/>
    <xdr:sp macro="" textlink="">
      <xdr:nvSpPr>
        <xdr:cNvPr id="245" name="テキスト ボックス 244"/>
        <xdr:cNvSpPr txBox="1"/>
      </xdr:nvSpPr>
      <xdr:spPr>
        <a:xfrm>
          <a:off x="863111" y="1640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146752</xdr:rowOff>
    </xdr:from>
    <xdr:to>
      <xdr:col>24</xdr:col>
      <xdr:colOff>114300</xdr:colOff>
      <xdr:row>99</xdr:row>
      <xdr:rowOff>76902</xdr:rowOff>
    </xdr:to>
    <xdr:sp macro="" textlink="">
      <xdr:nvSpPr>
        <xdr:cNvPr id="251" name="楕円 250"/>
        <xdr:cNvSpPr/>
      </xdr:nvSpPr>
      <xdr:spPr>
        <a:xfrm>
          <a:off x="4584700" y="1694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61679</xdr:rowOff>
    </xdr:from>
    <xdr:ext cx="534377" cy="259045"/>
    <xdr:sp macro="" textlink="">
      <xdr:nvSpPr>
        <xdr:cNvPr id="252" name="衛生費該当値テキスト"/>
        <xdr:cNvSpPr txBox="1"/>
      </xdr:nvSpPr>
      <xdr:spPr>
        <a:xfrm>
          <a:off x="4686300" y="1686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148025</xdr:rowOff>
    </xdr:from>
    <xdr:to>
      <xdr:col>20</xdr:col>
      <xdr:colOff>38100</xdr:colOff>
      <xdr:row>99</xdr:row>
      <xdr:rowOff>78175</xdr:rowOff>
    </xdr:to>
    <xdr:sp macro="" textlink="">
      <xdr:nvSpPr>
        <xdr:cNvPr id="253" name="楕円 252"/>
        <xdr:cNvSpPr/>
      </xdr:nvSpPr>
      <xdr:spPr>
        <a:xfrm>
          <a:off x="3746500" y="1695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69302</xdr:rowOff>
    </xdr:from>
    <xdr:ext cx="534377" cy="259045"/>
    <xdr:sp macro="" textlink="">
      <xdr:nvSpPr>
        <xdr:cNvPr id="254" name="テキスト ボックス 253"/>
        <xdr:cNvSpPr txBox="1"/>
      </xdr:nvSpPr>
      <xdr:spPr>
        <a:xfrm>
          <a:off x="3530111" y="1704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12841</xdr:rowOff>
    </xdr:from>
    <xdr:to>
      <xdr:col>15</xdr:col>
      <xdr:colOff>101600</xdr:colOff>
      <xdr:row>99</xdr:row>
      <xdr:rowOff>114441</xdr:rowOff>
    </xdr:to>
    <xdr:sp macro="" textlink="">
      <xdr:nvSpPr>
        <xdr:cNvPr id="255" name="楕円 254"/>
        <xdr:cNvSpPr/>
      </xdr:nvSpPr>
      <xdr:spPr>
        <a:xfrm>
          <a:off x="2857500" y="1698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105568</xdr:rowOff>
    </xdr:from>
    <xdr:ext cx="534377" cy="259045"/>
    <xdr:sp macro="" textlink="">
      <xdr:nvSpPr>
        <xdr:cNvPr id="256" name="テキスト ボックス 255"/>
        <xdr:cNvSpPr txBox="1"/>
      </xdr:nvSpPr>
      <xdr:spPr>
        <a:xfrm>
          <a:off x="2641111" y="1707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6229</xdr:rowOff>
    </xdr:from>
    <xdr:to>
      <xdr:col>10</xdr:col>
      <xdr:colOff>165100</xdr:colOff>
      <xdr:row>99</xdr:row>
      <xdr:rowOff>107829</xdr:rowOff>
    </xdr:to>
    <xdr:sp macro="" textlink="">
      <xdr:nvSpPr>
        <xdr:cNvPr id="257" name="楕円 256"/>
        <xdr:cNvSpPr/>
      </xdr:nvSpPr>
      <xdr:spPr>
        <a:xfrm>
          <a:off x="1968500" y="1697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98956</xdr:rowOff>
    </xdr:from>
    <xdr:ext cx="534377" cy="259045"/>
    <xdr:sp macro="" textlink="">
      <xdr:nvSpPr>
        <xdr:cNvPr id="258" name="テキスト ボックス 257"/>
        <xdr:cNvSpPr txBox="1"/>
      </xdr:nvSpPr>
      <xdr:spPr>
        <a:xfrm>
          <a:off x="1752111" y="1707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158917</xdr:rowOff>
    </xdr:from>
    <xdr:to>
      <xdr:col>6</xdr:col>
      <xdr:colOff>38100</xdr:colOff>
      <xdr:row>99</xdr:row>
      <xdr:rowOff>89067</xdr:rowOff>
    </xdr:to>
    <xdr:sp macro="" textlink="">
      <xdr:nvSpPr>
        <xdr:cNvPr id="259" name="楕円 258"/>
        <xdr:cNvSpPr/>
      </xdr:nvSpPr>
      <xdr:spPr>
        <a:xfrm>
          <a:off x="1079500" y="1696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80194</xdr:rowOff>
    </xdr:from>
    <xdr:ext cx="534377" cy="259045"/>
    <xdr:sp macro="" textlink="">
      <xdr:nvSpPr>
        <xdr:cNvPr id="260" name="テキスト ボックス 259"/>
        <xdr:cNvSpPr txBox="1"/>
      </xdr:nvSpPr>
      <xdr:spPr>
        <a:xfrm>
          <a:off x="863111" y="1705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115316</xdr:rowOff>
    </xdr:from>
    <xdr:to>
      <xdr:col>54</xdr:col>
      <xdr:colOff>189865</xdr:colOff>
      <xdr:row>39</xdr:row>
      <xdr:rowOff>44450</xdr:rowOff>
    </xdr:to>
    <xdr:cxnSp macro="">
      <xdr:nvCxnSpPr>
        <xdr:cNvPr id="284" name="直線コネクタ 283"/>
        <xdr:cNvCxnSpPr/>
      </xdr:nvCxnSpPr>
      <xdr:spPr>
        <a:xfrm flipV="1">
          <a:off x="10475595" y="5258816"/>
          <a:ext cx="127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61993</xdr:rowOff>
    </xdr:from>
    <xdr:ext cx="469744" cy="259045"/>
    <xdr:sp macro="" textlink="">
      <xdr:nvSpPr>
        <xdr:cNvPr id="287" name="労働費最大値テキスト"/>
        <xdr:cNvSpPr txBox="1"/>
      </xdr:nvSpPr>
      <xdr:spPr>
        <a:xfrm>
          <a:off x="10528300" y="503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115316</xdr:rowOff>
    </xdr:from>
    <xdr:to>
      <xdr:col>55</xdr:col>
      <xdr:colOff>88900</xdr:colOff>
      <xdr:row>30</xdr:row>
      <xdr:rowOff>115316</xdr:rowOff>
    </xdr:to>
    <xdr:cxnSp macro="">
      <xdr:nvCxnSpPr>
        <xdr:cNvPr id="288" name="直線コネクタ 287"/>
        <xdr:cNvCxnSpPr/>
      </xdr:nvCxnSpPr>
      <xdr:spPr>
        <a:xfrm>
          <a:off x="10388600" y="5258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16637</xdr:rowOff>
    </xdr:from>
    <xdr:to>
      <xdr:col>55</xdr:col>
      <xdr:colOff>0</xdr:colOff>
      <xdr:row>39</xdr:row>
      <xdr:rowOff>25971</xdr:rowOff>
    </xdr:to>
    <xdr:cxnSp macro="">
      <xdr:nvCxnSpPr>
        <xdr:cNvPr id="289" name="直線コネクタ 288"/>
        <xdr:cNvCxnSpPr/>
      </xdr:nvCxnSpPr>
      <xdr:spPr>
        <a:xfrm flipV="1">
          <a:off x="9639300" y="6703187"/>
          <a:ext cx="8382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52912</xdr:rowOff>
    </xdr:from>
    <xdr:ext cx="378565" cy="259045"/>
    <xdr:sp macro="" textlink="">
      <xdr:nvSpPr>
        <xdr:cNvPr id="290" name="労働費平均値テキスト"/>
        <xdr:cNvSpPr txBox="1"/>
      </xdr:nvSpPr>
      <xdr:spPr>
        <a:xfrm>
          <a:off x="10528300" y="63965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30035</xdr:rowOff>
    </xdr:from>
    <xdr:to>
      <xdr:col>55</xdr:col>
      <xdr:colOff>50800</xdr:colOff>
      <xdr:row>38</xdr:row>
      <xdr:rowOff>131635</xdr:rowOff>
    </xdr:to>
    <xdr:sp macro="" textlink="">
      <xdr:nvSpPr>
        <xdr:cNvPr id="291" name="フローチャート: 判断 290"/>
        <xdr:cNvSpPr/>
      </xdr:nvSpPr>
      <xdr:spPr>
        <a:xfrm>
          <a:off x="104267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3683</xdr:rowOff>
    </xdr:from>
    <xdr:to>
      <xdr:col>50</xdr:col>
      <xdr:colOff>114300</xdr:colOff>
      <xdr:row>39</xdr:row>
      <xdr:rowOff>25971</xdr:rowOff>
    </xdr:to>
    <xdr:cxnSp macro="">
      <xdr:nvCxnSpPr>
        <xdr:cNvPr id="292" name="直線コネクタ 291"/>
        <xdr:cNvCxnSpPr/>
      </xdr:nvCxnSpPr>
      <xdr:spPr>
        <a:xfrm>
          <a:off x="8750300" y="6690233"/>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61278</xdr:rowOff>
    </xdr:from>
    <xdr:to>
      <xdr:col>50</xdr:col>
      <xdr:colOff>165100</xdr:colOff>
      <xdr:row>38</xdr:row>
      <xdr:rowOff>162878</xdr:rowOff>
    </xdr:to>
    <xdr:sp macro="" textlink="">
      <xdr:nvSpPr>
        <xdr:cNvPr id="293" name="フローチャート: 判断 292"/>
        <xdr:cNvSpPr/>
      </xdr:nvSpPr>
      <xdr:spPr>
        <a:xfrm>
          <a:off x="9588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7955</xdr:rowOff>
    </xdr:from>
    <xdr:ext cx="378565" cy="259045"/>
    <xdr:sp macro="" textlink="">
      <xdr:nvSpPr>
        <xdr:cNvPr id="294" name="テキスト ボックス 293"/>
        <xdr:cNvSpPr txBox="1"/>
      </xdr:nvSpPr>
      <xdr:spPr>
        <a:xfrm>
          <a:off x="9450017" y="635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148272</xdr:rowOff>
    </xdr:from>
    <xdr:to>
      <xdr:col>45</xdr:col>
      <xdr:colOff>177800</xdr:colOff>
      <xdr:row>39</xdr:row>
      <xdr:rowOff>3683</xdr:rowOff>
    </xdr:to>
    <xdr:cxnSp macro="">
      <xdr:nvCxnSpPr>
        <xdr:cNvPr id="295" name="直線コネクタ 294"/>
        <xdr:cNvCxnSpPr/>
      </xdr:nvCxnSpPr>
      <xdr:spPr>
        <a:xfrm>
          <a:off x="7861300" y="6663372"/>
          <a:ext cx="8890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12509</xdr:rowOff>
    </xdr:from>
    <xdr:to>
      <xdr:col>46</xdr:col>
      <xdr:colOff>38100</xdr:colOff>
      <xdr:row>38</xdr:row>
      <xdr:rowOff>114109</xdr:rowOff>
    </xdr:to>
    <xdr:sp macro="" textlink="">
      <xdr:nvSpPr>
        <xdr:cNvPr id="296" name="フローチャート: 判断 295"/>
        <xdr:cNvSpPr/>
      </xdr:nvSpPr>
      <xdr:spPr>
        <a:xfrm>
          <a:off x="8699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130636</xdr:rowOff>
    </xdr:from>
    <xdr:ext cx="378565" cy="259045"/>
    <xdr:sp macro="" textlink="">
      <xdr:nvSpPr>
        <xdr:cNvPr id="297" name="テキスト ボックス 296"/>
        <xdr:cNvSpPr txBox="1"/>
      </xdr:nvSpPr>
      <xdr:spPr>
        <a:xfrm>
          <a:off x="8561017" y="6302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148272</xdr:rowOff>
    </xdr:from>
    <xdr:to>
      <xdr:col>41</xdr:col>
      <xdr:colOff>50800</xdr:colOff>
      <xdr:row>38</xdr:row>
      <xdr:rowOff>151702</xdr:rowOff>
    </xdr:to>
    <xdr:cxnSp macro="">
      <xdr:nvCxnSpPr>
        <xdr:cNvPr id="298" name="直線コネクタ 297"/>
        <xdr:cNvCxnSpPr/>
      </xdr:nvCxnSpPr>
      <xdr:spPr>
        <a:xfrm flipV="1">
          <a:off x="6972300" y="6663372"/>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158623</xdr:rowOff>
    </xdr:from>
    <xdr:to>
      <xdr:col>41</xdr:col>
      <xdr:colOff>101600</xdr:colOff>
      <xdr:row>38</xdr:row>
      <xdr:rowOff>88773</xdr:rowOff>
    </xdr:to>
    <xdr:sp macro="" textlink="">
      <xdr:nvSpPr>
        <xdr:cNvPr id="299" name="フローチャート: 判断 298"/>
        <xdr:cNvSpPr/>
      </xdr:nvSpPr>
      <xdr:spPr>
        <a:xfrm>
          <a:off x="7810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105300</xdr:rowOff>
    </xdr:from>
    <xdr:ext cx="378565" cy="259045"/>
    <xdr:sp macro="" textlink="">
      <xdr:nvSpPr>
        <xdr:cNvPr id="300" name="テキスト ボックス 299"/>
        <xdr:cNvSpPr txBox="1"/>
      </xdr:nvSpPr>
      <xdr:spPr>
        <a:xfrm>
          <a:off x="7672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53467</xdr:rowOff>
    </xdr:from>
    <xdr:to>
      <xdr:col>36</xdr:col>
      <xdr:colOff>165100</xdr:colOff>
      <xdr:row>36</xdr:row>
      <xdr:rowOff>155067</xdr:rowOff>
    </xdr:to>
    <xdr:sp macro="" textlink="">
      <xdr:nvSpPr>
        <xdr:cNvPr id="301" name="フローチャート: 判断 300"/>
        <xdr:cNvSpPr/>
      </xdr:nvSpPr>
      <xdr:spPr>
        <a:xfrm>
          <a:off x="6921500" y="622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144</xdr:rowOff>
    </xdr:from>
    <xdr:ext cx="469744" cy="259045"/>
    <xdr:sp macro="" textlink="">
      <xdr:nvSpPr>
        <xdr:cNvPr id="302" name="テキスト ボックス 301"/>
        <xdr:cNvSpPr txBox="1"/>
      </xdr:nvSpPr>
      <xdr:spPr>
        <a:xfrm>
          <a:off x="6737428" y="600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137287</xdr:rowOff>
    </xdr:from>
    <xdr:to>
      <xdr:col>55</xdr:col>
      <xdr:colOff>50800</xdr:colOff>
      <xdr:row>39</xdr:row>
      <xdr:rowOff>67437</xdr:rowOff>
    </xdr:to>
    <xdr:sp macro="" textlink="">
      <xdr:nvSpPr>
        <xdr:cNvPr id="308" name="楕円 307"/>
        <xdr:cNvSpPr/>
      </xdr:nvSpPr>
      <xdr:spPr>
        <a:xfrm>
          <a:off x="10426700" y="665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52214</xdr:rowOff>
    </xdr:from>
    <xdr:ext cx="378565" cy="259045"/>
    <xdr:sp macro="" textlink="">
      <xdr:nvSpPr>
        <xdr:cNvPr id="309" name="労働費該当値テキスト"/>
        <xdr:cNvSpPr txBox="1"/>
      </xdr:nvSpPr>
      <xdr:spPr>
        <a:xfrm>
          <a:off x="10528300" y="6567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146621</xdr:rowOff>
    </xdr:from>
    <xdr:to>
      <xdr:col>50</xdr:col>
      <xdr:colOff>165100</xdr:colOff>
      <xdr:row>39</xdr:row>
      <xdr:rowOff>76771</xdr:rowOff>
    </xdr:to>
    <xdr:sp macro="" textlink="">
      <xdr:nvSpPr>
        <xdr:cNvPr id="310" name="楕円 309"/>
        <xdr:cNvSpPr/>
      </xdr:nvSpPr>
      <xdr:spPr>
        <a:xfrm>
          <a:off x="9588500" y="666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67898</xdr:rowOff>
    </xdr:from>
    <xdr:ext cx="313932" cy="259045"/>
    <xdr:sp macro="" textlink="">
      <xdr:nvSpPr>
        <xdr:cNvPr id="311" name="テキスト ボックス 310"/>
        <xdr:cNvSpPr txBox="1"/>
      </xdr:nvSpPr>
      <xdr:spPr>
        <a:xfrm>
          <a:off x="9482333" y="67544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124333</xdr:rowOff>
    </xdr:from>
    <xdr:to>
      <xdr:col>46</xdr:col>
      <xdr:colOff>38100</xdr:colOff>
      <xdr:row>39</xdr:row>
      <xdr:rowOff>54483</xdr:rowOff>
    </xdr:to>
    <xdr:sp macro="" textlink="">
      <xdr:nvSpPr>
        <xdr:cNvPr id="312" name="楕円 311"/>
        <xdr:cNvSpPr/>
      </xdr:nvSpPr>
      <xdr:spPr>
        <a:xfrm>
          <a:off x="8699500" y="663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45610</xdr:rowOff>
    </xdr:from>
    <xdr:ext cx="378565" cy="259045"/>
    <xdr:sp macro="" textlink="">
      <xdr:nvSpPr>
        <xdr:cNvPr id="313" name="テキスト ボックス 312"/>
        <xdr:cNvSpPr txBox="1"/>
      </xdr:nvSpPr>
      <xdr:spPr>
        <a:xfrm>
          <a:off x="8561017" y="6732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97472</xdr:rowOff>
    </xdr:from>
    <xdr:to>
      <xdr:col>41</xdr:col>
      <xdr:colOff>101600</xdr:colOff>
      <xdr:row>39</xdr:row>
      <xdr:rowOff>27622</xdr:rowOff>
    </xdr:to>
    <xdr:sp macro="" textlink="">
      <xdr:nvSpPr>
        <xdr:cNvPr id="314" name="楕円 313"/>
        <xdr:cNvSpPr/>
      </xdr:nvSpPr>
      <xdr:spPr>
        <a:xfrm>
          <a:off x="7810500" y="661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18749</xdr:rowOff>
    </xdr:from>
    <xdr:ext cx="378565" cy="259045"/>
    <xdr:sp macro="" textlink="">
      <xdr:nvSpPr>
        <xdr:cNvPr id="315" name="テキスト ボックス 314"/>
        <xdr:cNvSpPr txBox="1"/>
      </xdr:nvSpPr>
      <xdr:spPr>
        <a:xfrm>
          <a:off x="7672017" y="6705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100902</xdr:rowOff>
    </xdr:from>
    <xdr:to>
      <xdr:col>36</xdr:col>
      <xdr:colOff>165100</xdr:colOff>
      <xdr:row>39</xdr:row>
      <xdr:rowOff>31052</xdr:rowOff>
    </xdr:to>
    <xdr:sp macro="" textlink="">
      <xdr:nvSpPr>
        <xdr:cNvPr id="316" name="楕円 315"/>
        <xdr:cNvSpPr/>
      </xdr:nvSpPr>
      <xdr:spPr>
        <a:xfrm>
          <a:off x="6921500" y="661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22179</xdr:rowOff>
    </xdr:from>
    <xdr:ext cx="378565" cy="259045"/>
    <xdr:sp macro="" textlink="">
      <xdr:nvSpPr>
        <xdr:cNvPr id="317" name="テキスト ボックス 316"/>
        <xdr:cNvSpPr txBox="1"/>
      </xdr:nvSpPr>
      <xdr:spPr>
        <a:xfrm>
          <a:off x="6783017" y="6708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125108</xdr:rowOff>
    </xdr:from>
    <xdr:to>
      <xdr:col>54</xdr:col>
      <xdr:colOff>189865</xdr:colOff>
      <xdr:row>58</xdr:row>
      <xdr:rowOff>152174</xdr:rowOff>
    </xdr:to>
    <xdr:cxnSp macro="">
      <xdr:nvCxnSpPr>
        <xdr:cNvPr id="341" name="直線コネクタ 340"/>
        <xdr:cNvCxnSpPr/>
      </xdr:nvCxnSpPr>
      <xdr:spPr>
        <a:xfrm flipV="1">
          <a:off x="10475595" y="8697608"/>
          <a:ext cx="1270" cy="1398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156001</xdr:rowOff>
    </xdr:from>
    <xdr:ext cx="469744" cy="259045"/>
    <xdr:sp macro="" textlink="">
      <xdr:nvSpPr>
        <xdr:cNvPr id="342" name="農林水産業費最小値テキスト"/>
        <xdr:cNvSpPr txBox="1"/>
      </xdr:nvSpPr>
      <xdr:spPr>
        <a:xfrm>
          <a:off x="10528300" y="1010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152174</xdr:rowOff>
    </xdr:from>
    <xdr:to>
      <xdr:col>55</xdr:col>
      <xdr:colOff>88900</xdr:colOff>
      <xdr:row>58</xdr:row>
      <xdr:rowOff>152174</xdr:rowOff>
    </xdr:to>
    <xdr:cxnSp macro="">
      <xdr:nvCxnSpPr>
        <xdr:cNvPr id="343" name="直線コネクタ 342"/>
        <xdr:cNvCxnSpPr/>
      </xdr:nvCxnSpPr>
      <xdr:spPr>
        <a:xfrm>
          <a:off x="10388600" y="1009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71785</xdr:rowOff>
    </xdr:from>
    <xdr:ext cx="599010" cy="259045"/>
    <xdr:sp macro="" textlink="">
      <xdr:nvSpPr>
        <xdr:cNvPr id="344" name="農林水産業費最大値テキスト"/>
        <xdr:cNvSpPr txBox="1"/>
      </xdr:nvSpPr>
      <xdr:spPr>
        <a:xfrm>
          <a:off x="10528300" y="847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191,915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125108</xdr:rowOff>
    </xdr:from>
    <xdr:to>
      <xdr:col>55</xdr:col>
      <xdr:colOff>88900</xdr:colOff>
      <xdr:row>50</xdr:row>
      <xdr:rowOff>125108</xdr:rowOff>
    </xdr:to>
    <xdr:cxnSp macro="">
      <xdr:nvCxnSpPr>
        <xdr:cNvPr id="345" name="直線コネクタ 344"/>
        <xdr:cNvCxnSpPr/>
      </xdr:nvCxnSpPr>
      <xdr:spPr>
        <a:xfrm>
          <a:off x="10388600" y="869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51110</xdr:rowOff>
    </xdr:from>
    <xdr:to>
      <xdr:col>55</xdr:col>
      <xdr:colOff>0</xdr:colOff>
      <xdr:row>58</xdr:row>
      <xdr:rowOff>66967</xdr:rowOff>
    </xdr:to>
    <xdr:cxnSp macro="">
      <xdr:nvCxnSpPr>
        <xdr:cNvPr id="346" name="直線コネクタ 345"/>
        <xdr:cNvCxnSpPr/>
      </xdr:nvCxnSpPr>
      <xdr:spPr>
        <a:xfrm flipV="1">
          <a:off x="9639300" y="9995210"/>
          <a:ext cx="838200" cy="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67856</xdr:rowOff>
    </xdr:from>
    <xdr:ext cx="534377" cy="259045"/>
    <xdr:sp macro="" textlink="">
      <xdr:nvSpPr>
        <xdr:cNvPr id="347" name="農林水産業費平均値テキスト"/>
        <xdr:cNvSpPr txBox="1"/>
      </xdr:nvSpPr>
      <xdr:spPr>
        <a:xfrm>
          <a:off x="10528300" y="9669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44979</xdr:rowOff>
    </xdr:from>
    <xdr:to>
      <xdr:col>55</xdr:col>
      <xdr:colOff>50800</xdr:colOff>
      <xdr:row>57</xdr:row>
      <xdr:rowOff>146579</xdr:rowOff>
    </xdr:to>
    <xdr:sp macro="" textlink="">
      <xdr:nvSpPr>
        <xdr:cNvPr id="348" name="フローチャート: 判断 347"/>
        <xdr:cNvSpPr/>
      </xdr:nvSpPr>
      <xdr:spPr>
        <a:xfrm>
          <a:off x="104267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66967</xdr:rowOff>
    </xdr:from>
    <xdr:to>
      <xdr:col>50</xdr:col>
      <xdr:colOff>114300</xdr:colOff>
      <xdr:row>58</xdr:row>
      <xdr:rowOff>98544</xdr:rowOff>
    </xdr:to>
    <xdr:cxnSp macro="">
      <xdr:nvCxnSpPr>
        <xdr:cNvPr id="349" name="直線コネクタ 348"/>
        <xdr:cNvCxnSpPr/>
      </xdr:nvCxnSpPr>
      <xdr:spPr>
        <a:xfrm flipV="1">
          <a:off x="8750300" y="10011067"/>
          <a:ext cx="889000" cy="3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74368</xdr:rowOff>
    </xdr:from>
    <xdr:to>
      <xdr:col>50</xdr:col>
      <xdr:colOff>165100</xdr:colOff>
      <xdr:row>58</xdr:row>
      <xdr:rowOff>4518</xdr:rowOff>
    </xdr:to>
    <xdr:sp macro="" textlink="">
      <xdr:nvSpPr>
        <xdr:cNvPr id="350" name="フローチャート: 判断 349"/>
        <xdr:cNvSpPr/>
      </xdr:nvSpPr>
      <xdr:spPr>
        <a:xfrm>
          <a:off x="9588500" y="984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21045</xdr:rowOff>
    </xdr:from>
    <xdr:ext cx="534377" cy="259045"/>
    <xdr:sp macro="" textlink="">
      <xdr:nvSpPr>
        <xdr:cNvPr id="351" name="テキスト ボックス 350"/>
        <xdr:cNvSpPr txBox="1"/>
      </xdr:nvSpPr>
      <xdr:spPr>
        <a:xfrm>
          <a:off x="9372111" y="962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98544</xdr:rowOff>
    </xdr:from>
    <xdr:to>
      <xdr:col>45</xdr:col>
      <xdr:colOff>177800</xdr:colOff>
      <xdr:row>58</xdr:row>
      <xdr:rowOff>121549</xdr:rowOff>
    </xdr:to>
    <xdr:cxnSp macro="">
      <xdr:nvCxnSpPr>
        <xdr:cNvPr id="352" name="直線コネクタ 351"/>
        <xdr:cNvCxnSpPr/>
      </xdr:nvCxnSpPr>
      <xdr:spPr>
        <a:xfrm flipV="1">
          <a:off x="7861300" y="10042644"/>
          <a:ext cx="889000" cy="2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77188</xdr:rowOff>
    </xdr:from>
    <xdr:to>
      <xdr:col>46</xdr:col>
      <xdr:colOff>38100</xdr:colOff>
      <xdr:row>58</xdr:row>
      <xdr:rowOff>7338</xdr:rowOff>
    </xdr:to>
    <xdr:sp macro="" textlink="">
      <xdr:nvSpPr>
        <xdr:cNvPr id="353" name="フローチャート: 判断 352"/>
        <xdr:cNvSpPr/>
      </xdr:nvSpPr>
      <xdr:spPr>
        <a:xfrm>
          <a:off x="8699500" y="984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23865</xdr:rowOff>
    </xdr:from>
    <xdr:ext cx="534377" cy="259045"/>
    <xdr:sp macro="" textlink="">
      <xdr:nvSpPr>
        <xdr:cNvPr id="354" name="テキスト ボックス 353"/>
        <xdr:cNvSpPr txBox="1"/>
      </xdr:nvSpPr>
      <xdr:spPr>
        <a:xfrm>
          <a:off x="8483111" y="962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121549</xdr:rowOff>
    </xdr:from>
    <xdr:to>
      <xdr:col>41</xdr:col>
      <xdr:colOff>50800</xdr:colOff>
      <xdr:row>58</xdr:row>
      <xdr:rowOff>124406</xdr:rowOff>
    </xdr:to>
    <xdr:cxnSp macro="">
      <xdr:nvCxnSpPr>
        <xdr:cNvPr id="355" name="直線コネクタ 354"/>
        <xdr:cNvCxnSpPr/>
      </xdr:nvCxnSpPr>
      <xdr:spPr>
        <a:xfrm flipV="1">
          <a:off x="6972300" y="10065649"/>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37869</xdr:rowOff>
    </xdr:from>
    <xdr:to>
      <xdr:col>41</xdr:col>
      <xdr:colOff>101600</xdr:colOff>
      <xdr:row>57</xdr:row>
      <xdr:rowOff>139469</xdr:rowOff>
    </xdr:to>
    <xdr:sp macro="" textlink="">
      <xdr:nvSpPr>
        <xdr:cNvPr id="356" name="フローチャート: 判断 355"/>
        <xdr:cNvSpPr/>
      </xdr:nvSpPr>
      <xdr:spPr>
        <a:xfrm>
          <a:off x="7810500" y="981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155996</xdr:rowOff>
    </xdr:from>
    <xdr:ext cx="534377" cy="259045"/>
    <xdr:sp macro="" textlink="">
      <xdr:nvSpPr>
        <xdr:cNvPr id="357" name="テキスト ボックス 356"/>
        <xdr:cNvSpPr txBox="1"/>
      </xdr:nvSpPr>
      <xdr:spPr>
        <a:xfrm>
          <a:off x="7594111" y="95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140396</xdr:rowOff>
    </xdr:from>
    <xdr:to>
      <xdr:col>36</xdr:col>
      <xdr:colOff>165100</xdr:colOff>
      <xdr:row>57</xdr:row>
      <xdr:rowOff>70546</xdr:rowOff>
    </xdr:to>
    <xdr:sp macro="" textlink="">
      <xdr:nvSpPr>
        <xdr:cNvPr id="358" name="フローチャート: 判断 357"/>
        <xdr:cNvSpPr/>
      </xdr:nvSpPr>
      <xdr:spPr>
        <a:xfrm>
          <a:off x="6921500" y="974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87073</xdr:rowOff>
    </xdr:from>
    <xdr:ext cx="534377" cy="259045"/>
    <xdr:sp macro="" textlink="">
      <xdr:nvSpPr>
        <xdr:cNvPr id="359" name="テキスト ボックス 358"/>
        <xdr:cNvSpPr txBox="1"/>
      </xdr:nvSpPr>
      <xdr:spPr>
        <a:xfrm>
          <a:off x="6705111" y="951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xdr:rowOff>
    </xdr:from>
    <xdr:to>
      <xdr:col>55</xdr:col>
      <xdr:colOff>50800</xdr:colOff>
      <xdr:row>58</xdr:row>
      <xdr:rowOff>101910</xdr:rowOff>
    </xdr:to>
    <xdr:sp macro="" textlink="">
      <xdr:nvSpPr>
        <xdr:cNvPr id="365" name="楕円 364"/>
        <xdr:cNvSpPr/>
      </xdr:nvSpPr>
      <xdr:spPr>
        <a:xfrm>
          <a:off x="10426700" y="99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86687</xdr:rowOff>
    </xdr:from>
    <xdr:ext cx="534377" cy="259045"/>
    <xdr:sp macro="" textlink="">
      <xdr:nvSpPr>
        <xdr:cNvPr id="366" name="農林水産業費該当値テキスト"/>
        <xdr:cNvSpPr txBox="1"/>
      </xdr:nvSpPr>
      <xdr:spPr>
        <a:xfrm>
          <a:off x="10528300" y="985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16167</xdr:rowOff>
    </xdr:from>
    <xdr:to>
      <xdr:col>50</xdr:col>
      <xdr:colOff>165100</xdr:colOff>
      <xdr:row>58</xdr:row>
      <xdr:rowOff>117767</xdr:rowOff>
    </xdr:to>
    <xdr:sp macro="" textlink="">
      <xdr:nvSpPr>
        <xdr:cNvPr id="367" name="楕円 366"/>
        <xdr:cNvSpPr/>
      </xdr:nvSpPr>
      <xdr:spPr>
        <a:xfrm>
          <a:off x="9588500" y="996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108894</xdr:rowOff>
    </xdr:from>
    <xdr:ext cx="534377" cy="259045"/>
    <xdr:sp macro="" textlink="">
      <xdr:nvSpPr>
        <xdr:cNvPr id="368" name="テキスト ボックス 367"/>
        <xdr:cNvSpPr txBox="1"/>
      </xdr:nvSpPr>
      <xdr:spPr>
        <a:xfrm>
          <a:off x="9372111" y="1005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47744</xdr:rowOff>
    </xdr:from>
    <xdr:to>
      <xdr:col>46</xdr:col>
      <xdr:colOff>38100</xdr:colOff>
      <xdr:row>58</xdr:row>
      <xdr:rowOff>149344</xdr:rowOff>
    </xdr:to>
    <xdr:sp macro="" textlink="">
      <xdr:nvSpPr>
        <xdr:cNvPr id="369" name="楕円 368"/>
        <xdr:cNvSpPr/>
      </xdr:nvSpPr>
      <xdr:spPr>
        <a:xfrm>
          <a:off x="8699500" y="999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140471</xdr:rowOff>
    </xdr:from>
    <xdr:ext cx="534377" cy="259045"/>
    <xdr:sp macro="" textlink="">
      <xdr:nvSpPr>
        <xdr:cNvPr id="370" name="テキスト ボックス 369"/>
        <xdr:cNvSpPr txBox="1"/>
      </xdr:nvSpPr>
      <xdr:spPr>
        <a:xfrm>
          <a:off x="8483111" y="1008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70749</xdr:rowOff>
    </xdr:from>
    <xdr:to>
      <xdr:col>41</xdr:col>
      <xdr:colOff>101600</xdr:colOff>
      <xdr:row>59</xdr:row>
      <xdr:rowOff>899</xdr:rowOff>
    </xdr:to>
    <xdr:sp macro="" textlink="">
      <xdr:nvSpPr>
        <xdr:cNvPr id="371" name="楕円 370"/>
        <xdr:cNvSpPr/>
      </xdr:nvSpPr>
      <xdr:spPr>
        <a:xfrm>
          <a:off x="7810500" y="1001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163476</xdr:rowOff>
    </xdr:from>
    <xdr:ext cx="534377" cy="259045"/>
    <xdr:sp macro="" textlink="">
      <xdr:nvSpPr>
        <xdr:cNvPr id="372" name="テキスト ボックス 371"/>
        <xdr:cNvSpPr txBox="1"/>
      </xdr:nvSpPr>
      <xdr:spPr>
        <a:xfrm>
          <a:off x="7594111" y="1010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73606</xdr:rowOff>
    </xdr:from>
    <xdr:to>
      <xdr:col>36</xdr:col>
      <xdr:colOff>165100</xdr:colOff>
      <xdr:row>59</xdr:row>
      <xdr:rowOff>3756</xdr:rowOff>
    </xdr:to>
    <xdr:sp macro="" textlink="">
      <xdr:nvSpPr>
        <xdr:cNvPr id="373" name="楕円 372"/>
        <xdr:cNvSpPr/>
      </xdr:nvSpPr>
      <xdr:spPr>
        <a:xfrm>
          <a:off x="6921500" y="1001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166333</xdr:rowOff>
    </xdr:from>
    <xdr:ext cx="534377" cy="259045"/>
    <xdr:sp macro="" textlink="">
      <xdr:nvSpPr>
        <xdr:cNvPr id="374" name="テキスト ボックス 373"/>
        <xdr:cNvSpPr txBox="1"/>
      </xdr:nvSpPr>
      <xdr:spPr>
        <a:xfrm>
          <a:off x="6705111" y="1011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118349</xdr:rowOff>
    </xdr:from>
    <xdr:to>
      <xdr:col>54</xdr:col>
      <xdr:colOff>189865</xdr:colOff>
      <xdr:row>78</xdr:row>
      <xdr:rowOff>105981</xdr:rowOff>
    </xdr:to>
    <xdr:cxnSp macro="">
      <xdr:nvCxnSpPr>
        <xdr:cNvPr id="396" name="直線コネクタ 395"/>
        <xdr:cNvCxnSpPr/>
      </xdr:nvCxnSpPr>
      <xdr:spPr>
        <a:xfrm flipV="1">
          <a:off x="10475595" y="12119849"/>
          <a:ext cx="1270" cy="135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109808</xdr:rowOff>
    </xdr:from>
    <xdr:ext cx="469744" cy="259045"/>
    <xdr:sp macro="" textlink="">
      <xdr:nvSpPr>
        <xdr:cNvPr id="397" name="商工費最小値テキスト"/>
        <xdr:cNvSpPr txBox="1"/>
      </xdr:nvSpPr>
      <xdr:spPr>
        <a:xfrm>
          <a:off x="10528300" y="1348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105981</xdr:rowOff>
    </xdr:from>
    <xdr:to>
      <xdr:col>55</xdr:col>
      <xdr:colOff>88900</xdr:colOff>
      <xdr:row>78</xdr:row>
      <xdr:rowOff>105981</xdr:rowOff>
    </xdr:to>
    <xdr:cxnSp macro="">
      <xdr:nvCxnSpPr>
        <xdr:cNvPr id="398" name="直線コネクタ 397"/>
        <xdr:cNvCxnSpPr/>
      </xdr:nvCxnSpPr>
      <xdr:spPr>
        <a:xfrm>
          <a:off x="10388600" y="1347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65026</xdr:rowOff>
    </xdr:from>
    <xdr:ext cx="534377" cy="259045"/>
    <xdr:sp macro="" textlink="">
      <xdr:nvSpPr>
        <xdr:cNvPr id="399" name="商工費最大値テキスト"/>
        <xdr:cNvSpPr txBox="1"/>
      </xdr:nvSpPr>
      <xdr:spPr>
        <a:xfrm>
          <a:off x="10528300" y="1189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118349</xdr:rowOff>
    </xdr:from>
    <xdr:to>
      <xdr:col>55</xdr:col>
      <xdr:colOff>88900</xdr:colOff>
      <xdr:row>70</xdr:row>
      <xdr:rowOff>118349</xdr:rowOff>
    </xdr:to>
    <xdr:cxnSp macro="">
      <xdr:nvCxnSpPr>
        <xdr:cNvPr id="400" name="直線コネクタ 399"/>
        <xdr:cNvCxnSpPr/>
      </xdr:nvCxnSpPr>
      <xdr:spPr>
        <a:xfrm>
          <a:off x="10388600" y="121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34475</xdr:rowOff>
    </xdr:from>
    <xdr:to>
      <xdr:col>55</xdr:col>
      <xdr:colOff>0</xdr:colOff>
      <xdr:row>78</xdr:row>
      <xdr:rowOff>44489</xdr:rowOff>
    </xdr:to>
    <xdr:cxnSp macro="">
      <xdr:nvCxnSpPr>
        <xdr:cNvPr id="401" name="直線コネクタ 400"/>
        <xdr:cNvCxnSpPr/>
      </xdr:nvCxnSpPr>
      <xdr:spPr>
        <a:xfrm flipV="1">
          <a:off x="9639300" y="13407575"/>
          <a:ext cx="838200" cy="1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59976</xdr:rowOff>
    </xdr:from>
    <xdr:ext cx="534377" cy="259045"/>
    <xdr:sp macro="" textlink="">
      <xdr:nvSpPr>
        <xdr:cNvPr id="402" name="商工費平均値テキスト"/>
        <xdr:cNvSpPr txBox="1"/>
      </xdr:nvSpPr>
      <xdr:spPr>
        <a:xfrm>
          <a:off x="10528300" y="12918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37099</xdr:rowOff>
    </xdr:from>
    <xdr:to>
      <xdr:col>55</xdr:col>
      <xdr:colOff>50800</xdr:colOff>
      <xdr:row>76</xdr:row>
      <xdr:rowOff>138699</xdr:rowOff>
    </xdr:to>
    <xdr:sp macro="" textlink="">
      <xdr:nvSpPr>
        <xdr:cNvPr id="403" name="フローチャート: 判断 402"/>
        <xdr:cNvSpPr/>
      </xdr:nvSpPr>
      <xdr:spPr>
        <a:xfrm>
          <a:off x="104267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35847</xdr:rowOff>
    </xdr:from>
    <xdr:to>
      <xdr:col>50</xdr:col>
      <xdr:colOff>114300</xdr:colOff>
      <xdr:row>78</xdr:row>
      <xdr:rowOff>44489</xdr:rowOff>
    </xdr:to>
    <xdr:cxnSp macro="">
      <xdr:nvCxnSpPr>
        <xdr:cNvPr id="404" name="直線コネクタ 403"/>
        <xdr:cNvCxnSpPr/>
      </xdr:nvCxnSpPr>
      <xdr:spPr>
        <a:xfrm>
          <a:off x="8750300" y="13408947"/>
          <a:ext cx="889000" cy="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3930</xdr:rowOff>
    </xdr:from>
    <xdr:to>
      <xdr:col>50</xdr:col>
      <xdr:colOff>165100</xdr:colOff>
      <xdr:row>76</xdr:row>
      <xdr:rowOff>105530</xdr:rowOff>
    </xdr:to>
    <xdr:sp macro="" textlink="">
      <xdr:nvSpPr>
        <xdr:cNvPr id="405" name="フローチャート: 判断 404"/>
        <xdr:cNvSpPr/>
      </xdr:nvSpPr>
      <xdr:spPr>
        <a:xfrm>
          <a:off x="9588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122056</xdr:rowOff>
    </xdr:from>
    <xdr:ext cx="534377" cy="259045"/>
    <xdr:sp macro="" textlink="">
      <xdr:nvSpPr>
        <xdr:cNvPr id="406" name="テキスト ボックス 405"/>
        <xdr:cNvSpPr txBox="1"/>
      </xdr:nvSpPr>
      <xdr:spPr>
        <a:xfrm>
          <a:off x="9372111" y="128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133528</xdr:rowOff>
    </xdr:from>
    <xdr:to>
      <xdr:col>45</xdr:col>
      <xdr:colOff>177800</xdr:colOff>
      <xdr:row>78</xdr:row>
      <xdr:rowOff>35847</xdr:rowOff>
    </xdr:to>
    <xdr:cxnSp macro="">
      <xdr:nvCxnSpPr>
        <xdr:cNvPr id="407" name="直線コネクタ 406"/>
        <xdr:cNvCxnSpPr/>
      </xdr:nvCxnSpPr>
      <xdr:spPr>
        <a:xfrm>
          <a:off x="7861300" y="13335178"/>
          <a:ext cx="889000" cy="7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41557</xdr:rowOff>
    </xdr:from>
    <xdr:to>
      <xdr:col>46</xdr:col>
      <xdr:colOff>38100</xdr:colOff>
      <xdr:row>76</xdr:row>
      <xdr:rowOff>143157</xdr:rowOff>
    </xdr:to>
    <xdr:sp macro="" textlink="">
      <xdr:nvSpPr>
        <xdr:cNvPr id="408" name="フローチャート: 判断 407"/>
        <xdr:cNvSpPr/>
      </xdr:nvSpPr>
      <xdr:spPr>
        <a:xfrm>
          <a:off x="8699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159684</xdr:rowOff>
    </xdr:from>
    <xdr:ext cx="534377" cy="259045"/>
    <xdr:sp macro="" textlink="">
      <xdr:nvSpPr>
        <xdr:cNvPr id="409" name="テキスト ボックス 408"/>
        <xdr:cNvSpPr txBox="1"/>
      </xdr:nvSpPr>
      <xdr:spPr>
        <a:xfrm>
          <a:off x="8483111" y="1284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133528</xdr:rowOff>
    </xdr:from>
    <xdr:to>
      <xdr:col>41</xdr:col>
      <xdr:colOff>50800</xdr:colOff>
      <xdr:row>78</xdr:row>
      <xdr:rowOff>15570</xdr:rowOff>
    </xdr:to>
    <xdr:cxnSp macro="">
      <xdr:nvCxnSpPr>
        <xdr:cNvPr id="410" name="直線コネクタ 409"/>
        <xdr:cNvCxnSpPr/>
      </xdr:nvCxnSpPr>
      <xdr:spPr>
        <a:xfrm flipV="1">
          <a:off x="6972300" y="13335178"/>
          <a:ext cx="8890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152336</xdr:rowOff>
    </xdr:from>
    <xdr:to>
      <xdr:col>41</xdr:col>
      <xdr:colOff>101600</xdr:colOff>
      <xdr:row>76</xdr:row>
      <xdr:rowOff>82486</xdr:rowOff>
    </xdr:to>
    <xdr:sp macro="" textlink="">
      <xdr:nvSpPr>
        <xdr:cNvPr id="411" name="フローチャート: 判断 410"/>
        <xdr:cNvSpPr/>
      </xdr:nvSpPr>
      <xdr:spPr>
        <a:xfrm>
          <a:off x="7810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99013</xdr:rowOff>
    </xdr:from>
    <xdr:ext cx="534377" cy="259045"/>
    <xdr:sp macro="" textlink="">
      <xdr:nvSpPr>
        <xdr:cNvPr id="412" name="テキスト ボックス 411"/>
        <xdr:cNvSpPr txBox="1"/>
      </xdr:nvSpPr>
      <xdr:spPr>
        <a:xfrm>
          <a:off x="7594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22858</xdr:rowOff>
    </xdr:from>
    <xdr:to>
      <xdr:col>36</xdr:col>
      <xdr:colOff>165100</xdr:colOff>
      <xdr:row>77</xdr:row>
      <xdr:rowOff>124458</xdr:rowOff>
    </xdr:to>
    <xdr:sp macro="" textlink="">
      <xdr:nvSpPr>
        <xdr:cNvPr id="413" name="フローチャート: 判断 412"/>
        <xdr:cNvSpPr/>
      </xdr:nvSpPr>
      <xdr:spPr>
        <a:xfrm>
          <a:off x="6921500" y="13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140985</xdr:rowOff>
    </xdr:from>
    <xdr:ext cx="534377" cy="259045"/>
    <xdr:sp macro="" textlink="">
      <xdr:nvSpPr>
        <xdr:cNvPr id="414" name="テキスト ボックス 413"/>
        <xdr:cNvSpPr txBox="1"/>
      </xdr:nvSpPr>
      <xdr:spPr>
        <a:xfrm>
          <a:off x="6705111" y="1299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155125</xdr:rowOff>
    </xdr:from>
    <xdr:to>
      <xdr:col>55</xdr:col>
      <xdr:colOff>50800</xdr:colOff>
      <xdr:row>78</xdr:row>
      <xdr:rowOff>85275</xdr:rowOff>
    </xdr:to>
    <xdr:sp macro="" textlink="">
      <xdr:nvSpPr>
        <xdr:cNvPr id="420" name="楕円 419"/>
        <xdr:cNvSpPr/>
      </xdr:nvSpPr>
      <xdr:spPr>
        <a:xfrm>
          <a:off x="10426700" y="1335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70052</xdr:rowOff>
    </xdr:from>
    <xdr:ext cx="469744" cy="259045"/>
    <xdr:sp macro="" textlink="">
      <xdr:nvSpPr>
        <xdr:cNvPr id="421" name="商工費該当値テキスト"/>
        <xdr:cNvSpPr txBox="1"/>
      </xdr:nvSpPr>
      <xdr:spPr>
        <a:xfrm>
          <a:off x="10528300" y="13271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165139</xdr:rowOff>
    </xdr:from>
    <xdr:to>
      <xdr:col>50</xdr:col>
      <xdr:colOff>165100</xdr:colOff>
      <xdr:row>78</xdr:row>
      <xdr:rowOff>95289</xdr:rowOff>
    </xdr:to>
    <xdr:sp macro="" textlink="">
      <xdr:nvSpPr>
        <xdr:cNvPr id="422" name="楕円 421"/>
        <xdr:cNvSpPr/>
      </xdr:nvSpPr>
      <xdr:spPr>
        <a:xfrm>
          <a:off x="9588500" y="1336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86416</xdr:rowOff>
    </xdr:from>
    <xdr:ext cx="469744" cy="259045"/>
    <xdr:sp macro="" textlink="">
      <xdr:nvSpPr>
        <xdr:cNvPr id="423" name="テキスト ボックス 422"/>
        <xdr:cNvSpPr txBox="1"/>
      </xdr:nvSpPr>
      <xdr:spPr>
        <a:xfrm>
          <a:off x="9404428" y="13459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156497</xdr:rowOff>
    </xdr:from>
    <xdr:to>
      <xdr:col>46</xdr:col>
      <xdr:colOff>38100</xdr:colOff>
      <xdr:row>78</xdr:row>
      <xdr:rowOff>86647</xdr:rowOff>
    </xdr:to>
    <xdr:sp macro="" textlink="">
      <xdr:nvSpPr>
        <xdr:cNvPr id="424" name="楕円 423"/>
        <xdr:cNvSpPr/>
      </xdr:nvSpPr>
      <xdr:spPr>
        <a:xfrm>
          <a:off x="8699500" y="1335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77774</xdr:rowOff>
    </xdr:from>
    <xdr:ext cx="469744" cy="259045"/>
    <xdr:sp macro="" textlink="">
      <xdr:nvSpPr>
        <xdr:cNvPr id="425" name="テキスト ボックス 424"/>
        <xdr:cNvSpPr txBox="1"/>
      </xdr:nvSpPr>
      <xdr:spPr>
        <a:xfrm>
          <a:off x="8515428" y="1345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82728</xdr:rowOff>
    </xdr:from>
    <xdr:to>
      <xdr:col>41</xdr:col>
      <xdr:colOff>101600</xdr:colOff>
      <xdr:row>78</xdr:row>
      <xdr:rowOff>12878</xdr:rowOff>
    </xdr:to>
    <xdr:sp macro="" textlink="">
      <xdr:nvSpPr>
        <xdr:cNvPr id="426" name="楕円 425"/>
        <xdr:cNvSpPr/>
      </xdr:nvSpPr>
      <xdr:spPr>
        <a:xfrm>
          <a:off x="7810500" y="1328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4005</xdr:rowOff>
    </xdr:from>
    <xdr:ext cx="469744" cy="259045"/>
    <xdr:sp macro="" textlink="">
      <xdr:nvSpPr>
        <xdr:cNvPr id="427" name="テキスト ボックス 426"/>
        <xdr:cNvSpPr txBox="1"/>
      </xdr:nvSpPr>
      <xdr:spPr>
        <a:xfrm>
          <a:off x="7626428" y="1337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136220</xdr:rowOff>
    </xdr:from>
    <xdr:to>
      <xdr:col>36</xdr:col>
      <xdr:colOff>165100</xdr:colOff>
      <xdr:row>78</xdr:row>
      <xdr:rowOff>66370</xdr:rowOff>
    </xdr:to>
    <xdr:sp macro="" textlink="">
      <xdr:nvSpPr>
        <xdr:cNvPr id="428" name="楕円 427"/>
        <xdr:cNvSpPr/>
      </xdr:nvSpPr>
      <xdr:spPr>
        <a:xfrm>
          <a:off x="6921500" y="133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57497</xdr:rowOff>
    </xdr:from>
    <xdr:ext cx="469744" cy="259045"/>
    <xdr:sp macro="" textlink="">
      <xdr:nvSpPr>
        <xdr:cNvPr id="429" name="テキスト ボックス 428"/>
        <xdr:cNvSpPr txBox="1"/>
      </xdr:nvSpPr>
      <xdr:spPr>
        <a:xfrm>
          <a:off x="6737428" y="1343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9" name="テキスト ボックス 448"/>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145900</xdr:rowOff>
    </xdr:from>
    <xdr:to>
      <xdr:col>54</xdr:col>
      <xdr:colOff>189865</xdr:colOff>
      <xdr:row>99</xdr:row>
      <xdr:rowOff>16776</xdr:rowOff>
    </xdr:to>
    <xdr:cxnSp macro="">
      <xdr:nvCxnSpPr>
        <xdr:cNvPr id="453" name="直線コネクタ 452"/>
        <xdr:cNvCxnSpPr/>
      </xdr:nvCxnSpPr>
      <xdr:spPr>
        <a:xfrm flipV="1">
          <a:off x="10475595" y="15404950"/>
          <a:ext cx="1270" cy="1585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20603</xdr:rowOff>
    </xdr:from>
    <xdr:ext cx="534377" cy="259045"/>
    <xdr:sp macro="" textlink="">
      <xdr:nvSpPr>
        <xdr:cNvPr id="454" name="土木費最小値テキスト"/>
        <xdr:cNvSpPr txBox="1"/>
      </xdr:nvSpPr>
      <xdr:spPr>
        <a:xfrm>
          <a:off x="10528300" y="1699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16776</xdr:rowOff>
    </xdr:from>
    <xdr:to>
      <xdr:col>55</xdr:col>
      <xdr:colOff>88900</xdr:colOff>
      <xdr:row>99</xdr:row>
      <xdr:rowOff>16776</xdr:rowOff>
    </xdr:to>
    <xdr:cxnSp macro="">
      <xdr:nvCxnSpPr>
        <xdr:cNvPr id="455" name="直線コネクタ 454"/>
        <xdr:cNvCxnSpPr/>
      </xdr:nvCxnSpPr>
      <xdr:spPr>
        <a:xfrm>
          <a:off x="10388600" y="16990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92577</xdr:rowOff>
    </xdr:from>
    <xdr:ext cx="690189" cy="259045"/>
    <xdr:sp macro="" textlink="">
      <xdr:nvSpPr>
        <xdr:cNvPr id="456" name="土木費最大値テキスト"/>
        <xdr:cNvSpPr txBox="1"/>
      </xdr:nvSpPr>
      <xdr:spPr>
        <a:xfrm>
          <a:off x="10528300" y="15180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1,270,119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145900</xdr:rowOff>
    </xdr:from>
    <xdr:to>
      <xdr:col>55</xdr:col>
      <xdr:colOff>88900</xdr:colOff>
      <xdr:row>89</xdr:row>
      <xdr:rowOff>145900</xdr:rowOff>
    </xdr:to>
    <xdr:cxnSp macro="">
      <xdr:nvCxnSpPr>
        <xdr:cNvPr id="457" name="直線コネクタ 456"/>
        <xdr:cNvCxnSpPr/>
      </xdr:nvCxnSpPr>
      <xdr:spPr>
        <a:xfrm>
          <a:off x="10388600" y="1540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132286</xdr:rowOff>
    </xdr:from>
    <xdr:to>
      <xdr:col>55</xdr:col>
      <xdr:colOff>0</xdr:colOff>
      <xdr:row>98</xdr:row>
      <xdr:rowOff>134741</xdr:rowOff>
    </xdr:to>
    <xdr:cxnSp macro="">
      <xdr:nvCxnSpPr>
        <xdr:cNvPr id="458" name="直線コネクタ 457"/>
        <xdr:cNvCxnSpPr/>
      </xdr:nvCxnSpPr>
      <xdr:spPr>
        <a:xfrm>
          <a:off x="9639300" y="16934386"/>
          <a:ext cx="838200" cy="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80847</xdr:rowOff>
    </xdr:from>
    <xdr:ext cx="534377" cy="259045"/>
    <xdr:sp macro="" textlink="">
      <xdr:nvSpPr>
        <xdr:cNvPr id="459" name="土木費平均値テキスト"/>
        <xdr:cNvSpPr txBox="1"/>
      </xdr:nvSpPr>
      <xdr:spPr>
        <a:xfrm>
          <a:off x="10528300" y="16711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57970</xdr:rowOff>
    </xdr:from>
    <xdr:to>
      <xdr:col>55</xdr:col>
      <xdr:colOff>50800</xdr:colOff>
      <xdr:row>98</xdr:row>
      <xdr:rowOff>159570</xdr:rowOff>
    </xdr:to>
    <xdr:sp macro="" textlink="">
      <xdr:nvSpPr>
        <xdr:cNvPr id="460" name="フローチャート: 判断 459"/>
        <xdr:cNvSpPr/>
      </xdr:nvSpPr>
      <xdr:spPr>
        <a:xfrm>
          <a:off x="10426700" y="168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132286</xdr:rowOff>
    </xdr:from>
    <xdr:to>
      <xdr:col>50</xdr:col>
      <xdr:colOff>114300</xdr:colOff>
      <xdr:row>98</xdr:row>
      <xdr:rowOff>137055</xdr:rowOff>
    </xdr:to>
    <xdr:cxnSp macro="">
      <xdr:nvCxnSpPr>
        <xdr:cNvPr id="461" name="直線コネクタ 460"/>
        <xdr:cNvCxnSpPr/>
      </xdr:nvCxnSpPr>
      <xdr:spPr>
        <a:xfrm flipV="1">
          <a:off x="8750300" y="16934386"/>
          <a:ext cx="889000" cy="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84931</xdr:rowOff>
    </xdr:from>
    <xdr:to>
      <xdr:col>50</xdr:col>
      <xdr:colOff>165100</xdr:colOff>
      <xdr:row>99</xdr:row>
      <xdr:rowOff>15081</xdr:rowOff>
    </xdr:to>
    <xdr:sp macro="" textlink="">
      <xdr:nvSpPr>
        <xdr:cNvPr id="462" name="フローチャート: 判断 461"/>
        <xdr:cNvSpPr/>
      </xdr:nvSpPr>
      <xdr:spPr>
        <a:xfrm>
          <a:off x="9588500" y="1688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6208</xdr:rowOff>
    </xdr:from>
    <xdr:ext cx="534377" cy="259045"/>
    <xdr:sp macro="" textlink="">
      <xdr:nvSpPr>
        <xdr:cNvPr id="463" name="テキスト ボックス 462"/>
        <xdr:cNvSpPr txBox="1"/>
      </xdr:nvSpPr>
      <xdr:spPr>
        <a:xfrm>
          <a:off x="9372111" y="1697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137055</xdr:rowOff>
    </xdr:from>
    <xdr:to>
      <xdr:col>45</xdr:col>
      <xdr:colOff>177800</xdr:colOff>
      <xdr:row>98</xdr:row>
      <xdr:rowOff>143230</xdr:rowOff>
    </xdr:to>
    <xdr:cxnSp macro="">
      <xdr:nvCxnSpPr>
        <xdr:cNvPr id="464" name="直線コネクタ 463"/>
        <xdr:cNvCxnSpPr/>
      </xdr:nvCxnSpPr>
      <xdr:spPr>
        <a:xfrm flipV="1">
          <a:off x="7861300" y="16939155"/>
          <a:ext cx="889000" cy="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87871</xdr:rowOff>
    </xdr:from>
    <xdr:to>
      <xdr:col>46</xdr:col>
      <xdr:colOff>38100</xdr:colOff>
      <xdr:row>99</xdr:row>
      <xdr:rowOff>18021</xdr:rowOff>
    </xdr:to>
    <xdr:sp macro="" textlink="">
      <xdr:nvSpPr>
        <xdr:cNvPr id="465" name="フローチャート: 判断 464"/>
        <xdr:cNvSpPr/>
      </xdr:nvSpPr>
      <xdr:spPr>
        <a:xfrm>
          <a:off x="8699500" y="1688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9148</xdr:rowOff>
    </xdr:from>
    <xdr:ext cx="534377" cy="259045"/>
    <xdr:sp macro="" textlink="">
      <xdr:nvSpPr>
        <xdr:cNvPr id="466" name="テキスト ボックス 465"/>
        <xdr:cNvSpPr txBox="1"/>
      </xdr:nvSpPr>
      <xdr:spPr>
        <a:xfrm>
          <a:off x="8483111" y="1698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143230</xdr:rowOff>
    </xdr:from>
    <xdr:to>
      <xdr:col>41</xdr:col>
      <xdr:colOff>50800</xdr:colOff>
      <xdr:row>98</xdr:row>
      <xdr:rowOff>144247</xdr:rowOff>
    </xdr:to>
    <xdr:cxnSp macro="">
      <xdr:nvCxnSpPr>
        <xdr:cNvPr id="467" name="直線コネクタ 466"/>
        <xdr:cNvCxnSpPr/>
      </xdr:nvCxnSpPr>
      <xdr:spPr>
        <a:xfrm flipV="1">
          <a:off x="6972300" y="16945330"/>
          <a:ext cx="889000" cy="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67466</xdr:rowOff>
    </xdr:from>
    <xdr:to>
      <xdr:col>41</xdr:col>
      <xdr:colOff>101600</xdr:colOff>
      <xdr:row>98</xdr:row>
      <xdr:rowOff>169066</xdr:rowOff>
    </xdr:to>
    <xdr:sp macro="" textlink="">
      <xdr:nvSpPr>
        <xdr:cNvPr id="468" name="フローチャート: 判断 467"/>
        <xdr:cNvSpPr/>
      </xdr:nvSpPr>
      <xdr:spPr>
        <a:xfrm>
          <a:off x="78105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14143</xdr:rowOff>
    </xdr:from>
    <xdr:ext cx="534377" cy="259045"/>
    <xdr:sp macro="" textlink="">
      <xdr:nvSpPr>
        <xdr:cNvPr id="469" name="テキスト ボックス 468"/>
        <xdr:cNvSpPr txBox="1"/>
      </xdr:nvSpPr>
      <xdr:spPr>
        <a:xfrm>
          <a:off x="7594111" y="1664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30762</xdr:rowOff>
    </xdr:from>
    <xdr:to>
      <xdr:col>36</xdr:col>
      <xdr:colOff>165100</xdr:colOff>
      <xdr:row>98</xdr:row>
      <xdr:rowOff>132362</xdr:rowOff>
    </xdr:to>
    <xdr:sp macro="" textlink="">
      <xdr:nvSpPr>
        <xdr:cNvPr id="470" name="フローチャート: 判断 469"/>
        <xdr:cNvSpPr/>
      </xdr:nvSpPr>
      <xdr:spPr>
        <a:xfrm>
          <a:off x="6921500" y="1683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148889</xdr:rowOff>
    </xdr:from>
    <xdr:ext cx="599010" cy="259045"/>
    <xdr:sp macro="" textlink="">
      <xdr:nvSpPr>
        <xdr:cNvPr id="471" name="テキスト ボックス 470"/>
        <xdr:cNvSpPr txBox="1"/>
      </xdr:nvSpPr>
      <xdr:spPr>
        <a:xfrm>
          <a:off x="6672795" y="1660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83941</xdr:rowOff>
    </xdr:from>
    <xdr:to>
      <xdr:col>55</xdr:col>
      <xdr:colOff>50800</xdr:colOff>
      <xdr:row>99</xdr:row>
      <xdr:rowOff>14091</xdr:rowOff>
    </xdr:to>
    <xdr:sp macro="" textlink="">
      <xdr:nvSpPr>
        <xdr:cNvPr id="477" name="楕円 476"/>
        <xdr:cNvSpPr/>
      </xdr:nvSpPr>
      <xdr:spPr>
        <a:xfrm>
          <a:off x="10426700" y="1688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36398</xdr:rowOff>
    </xdr:from>
    <xdr:ext cx="534377" cy="259045"/>
    <xdr:sp macro="" textlink="">
      <xdr:nvSpPr>
        <xdr:cNvPr id="478" name="土木費該当値テキスト"/>
        <xdr:cNvSpPr txBox="1"/>
      </xdr:nvSpPr>
      <xdr:spPr>
        <a:xfrm>
          <a:off x="10528300" y="1683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81486</xdr:rowOff>
    </xdr:from>
    <xdr:to>
      <xdr:col>50</xdr:col>
      <xdr:colOff>165100</xdr:colOff>
      <xdr:row>99</xdr:row>
      <xdr:rowOff>11636</xdr:rowOff>
    </xdr:to>
    <xdr:sp macro="" textlink="">
      <xdr:nvSpPr>
        <xdr:cNvPr id="479" name="楕円 478"/>
        <xdr:cNvSpPr/>
      </xdr:nvSpPr>
      <xdr:spPr>
        <a:xfrm>
          <a:off x="9588500" y="1688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28163</xdr:rowOff>
    </xdr:from>
    <xdr:ext cx="534377" cy="259045"/>
    <xdr:sp macro="" textlink="">
      <xdr:nvSpPr>
        <xdr:cNvPr id="480" name="テキスト ボックス 479"/>
        <xdr:cNvSpPr txBox="1"/>
      </xdr:nvSpPr>
      <xdr:spPr>
        <a:xfrm>
          <a:off x="9372111" y="1665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86255</xdr:rowOff>
    </xdr:from>
    <xdr:to>
      <xdr:col>46</xdr:col>
      <xdr:colOff>38100</xdr:colOff>
      <xdr:row>99</xdr:row>
      <xdr:rowOff>16405</xdr:rowOff>
    </xdr:to>
    <xdr:sp macro="" textlink="">
      <xdr:nvSpPr>
        <xdr:cNvPr id="481" name="楕円 480"/>
        <xdr:cNvSpPr/>
      </xdr:nvSpPr>
      <xdr:spPr>
        <a:xfrm>
          <a:off x="8699500" y="1688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32932</xdr:rowOff>
    </xdr:from>
    <xdr:ext cx="534377" cy="259045"/>
    <xdr:sp macro="" textlink="">
      <xdr:nvSpPr>
        <xdr:cNvPr id="482" name="テキスト ボックス 481"/>
        <xdr:cNvSpPr txBox="1"/>
      </xdr:nvSpPr>
      <xdr:spPr>
        <a:xfrm>
          <a:off x="8483111" y="1666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92430</xdr:rowOff>
    </xdr:from>
    <xdr:to>
      <xdr:col>41</xdr:col>
      <xdr:colOff>101600</xdr:colOff>
      <xdr:row>99</xdr:row>
      <xdr:rowOff>22580</xdr:rowOff>
    </xdr:to>
    <xdr:sp macro="" textlink="">
      <xdr:nvSpPr>
        <xdr:cNvPr id="483" name="楕円 482"/>
        <xdr:cNvSpPr/>
      </xdr:nvSpPr>
      <xdr:spPr>
        <a:xfrm>
          <a:off x="7810500" y="1689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13707</xdr:rowOff>
    </xdr:from>
    <xdr:ext cx="534377" cy="259045"/>
    <xdr:sp macro="" textlink="">
      <xdr:nvSpPr>
        <xdr:cNvPr id="484" name="テキスト ボックス 483"/>
        <xdr:cNvSpPr txBox="1"/>
      </xdr:nvSpPr>
      <xdr:spPr>
        <a:xfrm>
          <a:off x="7594111" y="1698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93447</xdr:rowOff>
    </xdr:from>
    <xdr:to>
      <xdr:col>36</xdr:col>
      <xdr:colOff>165100</xdr:colOff>
      <xdr:row>99</xdr:row>
      <xdr:rowOff>23597</xdr:rowOff>
    </xdr:to>
    <xdr:sp macro="" textlink="">
      <xdr:nvSpPr>
        <xdr:cNvPr id="485" name="楕円 484"/>
        <xdr:cNvSpPr/>
      </xdr:nvSpPr>
      <xdr:spPr>
        <a:xfrm>
          <a:off x="6921500" y="1689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14724</xdr:rowOff>
    </xdr:from>
    <xdr:ext cx="534377" cy="259045"/>
    <xdr:sp macro="" textlink="">
      <xdr:nvSpPr>
        <xdr:cNvPr id="486" name="テキスト ボックス 485"/>
        <xdr:cNvSpPr txBox="1"/>
      </xdr:nvSpPr>
      <xdr:spPr>
        <a:xfrm>
          <a:off x="6705111" y="1698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100724</xdr:rowOff>
    </xdr:from>
    <xdr:to>
      <xdr:col>85</xdr:col>
      <xdr:colOff>126364</xdr:colOff>
      <xdr:row>37</xdr:row>
      <xdr:rowOff>114268</xdr:rowOff>
    </xdr:to>
    <xdr:cxnSp macro="">
      <xdr:nvCxnSpPr>
        <xdr:cNvPr id="510" name="直線コネクタ 509"/>
        <xdr:cNvCxnSpPr/>
      </xdr:nvCxnSpPr>
      <xdr:spPr>
        <a:xfrm flipV="1">
          <a:off x="16317595" y="5244224"/>
          <a:ext cx="1269" cy="1213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118095</xdr:rowOff>
    </xdr:from>
    <xdr:ext cx="534377" cy="259045"/>
    <xdr:sp macro="" textlink="">
      <xdr:nvSpPr>
        <xdr:cNvPr id="511" name="消防費最小値テキスト"/>
        <xdr:cNvSpPr txBox="1"/>
      </xdr:nvSpPr>
      <xdr:spPr>
        <a:xfrm>
          <a:off x="16370300" y="64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114268</xdr:rowOff>
    </xdr:from>
    <xdr:to>
      <xdr:col>86</xdr:col>
      <xdr:colOff>25400</xdr:colOff>
      <xdr:row>37</xdr:row>
      <xdr:rowOff>114268</xdr:rowOff>
    </xdr:to>
    <xdr:cxnSp macro="">
      <xdr:nvCxnSpPr>
        <xdr:cNvPr id="512" name="直線コネクタ 511"/>
        <xdr:cNvCxnSpPr/>
      </xdr:nvCxnSpPr>
      <xdr:spPr>
        <a:xfrm>
          <a:off x="16230600" y="64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47401</xdr:rowOff>
    </xdr:from>
    <xdr:ext cx="534377" cy="259045"/>
    <xdr:sp macro="" textlink="">
      <xdr:nvSpPr>
        <xdr:cNvPr id="513" name="消防費最大値テキスト"/>
        <xdr:cNvSpPr txBox="1"/>
      </xdr:nvSpPr>
      <xdr:spPr>
        <a:xfrm>
          <a:off x="16370300" y="50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100724</xdr:rowOff>
    </xdr:from>
    <xdr:to>
      <xdr:col>86</xdr:col>
      <xdr:colOff>25400</xdr:colOff>
      <xdr:row>30</xdr:row>
      <xdr:rowOff>100724</xdr:rowOff>
    </xdr:to>
    <xdr:cxnSp macro="">
      <xdr:nvCxnSpPr>
        <xdr:cNvPr id="514" name="直線コネクタ 513"/>
        <xdr:cNvCxnSpPr/>
      </xdr:nvCxnSpPr>
      <xdr:spPr>
        <a:xfrm>
          <a:off x="16230600" y="52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163151</xdr:rowOff>
    </xdr:from>
    <xdr:to>
      <xdr:col>85</xdr:col>
      <xdr:colOff>127000</xdr:colOff>
      <xdr:row>36</xdr:row>
      <xdr:rowOff>104210</xdr:rowOff>
    </xdr:to>
    <xdr:cxnSp macro="">
      <xdr:nvCxnSpPr>
        <xdr:cNvPr id="515" name="直線コネクタ 514"/>
        <xdr:cNvCxnSpPr/>
      </xdr:nvCxnSpPr>
      <xdr:spPr>
        <a:xfrm flipV="1">
          <a:off x="15481300" y="6163901"/>
          <a:ext cx="838200" cy="11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10425</xdr:rowOff>
    </xdr:from>
    <xdr:ext cx="534377" cy="259045"/>
    <xdr:sp macro="" textlink="">
      <xdr:nvSpPr>
        <xdr:cNvPr id="516" name="消防費平均値テキスト"/>
        <xdr:cNvSpPr txBox="1"/>
      </xdr:nvSpPr>
      <xdr:spPr>
        <a:xfrm>
          <a:off x="16370300" y="6182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31998</xdr:rowOff>
    </xdr:from>
    <xdr:to>
      <xdr:col>85</xdr:col>
      <xdr:colOff>177800</xdr:colOff>
      <xdr:row>36</xdr:row>
      <xdr:rowOff>133598</xdr:rowOff>
    </xdr:to>
    <xdr:sp macro="" textlink="">
      <xdr:nvSpPr>
        <xdr:cNvPr id="517" name="フローチャート: 判断 516"/>
        <xdr:cNvSpPr/>
      </xdr:nvSpPr>
      <xdr:spPr>
        <a:xfrm>
          <a:off x="16268700" y="620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104210</xdr:rowOff>
    </xdr:from>
    <xdr:to>
      <xdr:col>81</xdr:col>
      <xdr:colOff>50800</xdr:colOff>
      <xdr:row>37</xdr:row>
      <xdr:rowOff>7074</xdr:rowOff>
    </xdr:to>
    <xdr:cxnSp macro="">
      <xdr:nvCxnSpPr>
        <xdr:cNvPr id="518" name="直線コネクタ 517"/>
        <xdr:cNvCxnSpPr/>
      </xdr:nvCxnSpPr>
      <xdr:spPr>
        <a:xfrm flipV="1">
          <a:off x="14592300" y="6276410"/>
          <a:ext cx="889000" cy="7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3118</xdr:rowOff>
    </xdr:from>
    <xdr:to>
      <xdr:col>81</xdr:col>
      <xdr:colOff>101600</xdr:colOff>
      <xdr:row>36</xdr:row>
      <xdr:rowOff>104718</xdr:rowOff>
    </xdr:to>
    <xdr:sp macro="" textlink="">
      <xdr:nvSpPr>
        <xdr:cNvPr id="519" name="フローチャート: 判断 518"/>
        <xdr:cNvSpPr/>
      </xdr:nvSpPr>
      <xdr:spPr>
        <a:xfrm>
          <a:off x="15430500" y="617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121245</xdr:rowOff>
    </xdr:from>
    <xdr:ext cx="534377" cy="259045"/>
    <xdr:sp macro="" textlink="">
      <xdr:nvSpPr>
        <xdr:cNvPr id="520" name="テキスト ボックス 519"/>
        <xdr:cNvSpPr txBox="1"/>
      </xdr:nvSpPr>
      <xdr:spPr>
        <a:xfrm>
          <a:off x="15214111" y="595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7074</xdr:rowOff>
    </xdr:from>
    <xdr:to>
      <xdr:col>76</xdr:col>
      <xdr:colOff>114300</xdr:colOff>
      <xdr:row>37</xdr:row>
      <xdr:rowOff>20428</xdr:rowOff>
    </xdr:to>
    <xdr:cxnSp macro="">
      <xdr:nvCxnSpPr>
        <xdr:cNvPr id="521" name="直線コネクタ 520"/>
        <xdr:cNvCxnSpPr/>
      </xdr:nvCxnSpPr>
      <xdr:spPr>
        <a:xfrm flipV="1">
          <a:off x="13703300" y="6350724"/>
          <a:ext cx="889000" cy="1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20853</xdr:rowOff>
    </xdr:from>
    <xdr:to>
      <xdr:col>76</xdr:col>
      <xdr:colOff>165100</xdr:colOff>
      <xdr:row>36</xdr:row>
      <xdr:rowOff>122453</xdr:rowOff>
    </xdr:to>
    <xdr:sp macro="" textlink="">
      <xdr:nvSpPr>
        <xdr:cNvPr id="522" name="フローチャート: 判断 521"/>
        <xdr:cNvSpPr/>
      </xdr:nvSpPr>
      <xdr:spPr>
        <a:xfrm>
          <a:off x="14541500" y="619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138980</xdr:rowOff>
    </xdr:from>
    <xdr:ext cx="534377" cy="259045"/>
    <xdr:sp macro="" textlink="">
      <xdr:nvSpPr>
        <xdr:cNvPr id="523" name="テキスト ボックス 522"/>
        <xdr:cNvSpPr txBox="1"/>
      </xdr:nvSpPr>
      <xdr:spPr>
        <a:xfrm>
          <a:off x="14325111" y="596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20428</xdr:rowOff>
    </xdr:from>
    <xdr:to>
      <xdr:col>71</xdr:col>
      <xdr:colOff>177800</xdr:colOff>
      <xdr:row>37</xdr:row>
      <xdr:rowOff>40754</xdr:rowOff>
    </xdr:to>
    <xdr:cxnSp macro="">
      <xdr:nvCxnSpPr>
        <xdr:cNvPr id="524" name="直線コネクタ 523"/>
        <xdr:cNvCxnSpPr/>
      </xdr:nvCxnSpPr>
      <xdr:spPr>
        <a:xfrm flipV="1">
          <a:off x="12814300" y="6364078"/>
          <a:ext cx="889000" cy="2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43256</xdr:rowOff>
    </xdr:from>
    <xdr:to>
      <xdr:col>72</xdr:col>
      <xdr:colOff>38100</xdr:colOff>
      <xdr:row>36</xdr:row>
      <xdr:rowOff>144856</xdr:rowOff>
    </xdr:to>
    <xdr:sp macro="" textlink="">
      <xdr:nvSpPr>
        <xdr:cNvPr id="525" name="フローチャート: 判断 524"/>
        <xdr:cNvSpPr/>
      </xdr:nvSpPr>
      <xdr:spPr>
        <a:xfrm>
          <a:off x="13652500" y="62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161383</xdr:rowOff>
    </xdr:from>
    <xdr:ext cx="534377" cy="259045"/>
    <xdr:sp macro="" textlink="">
      <xdr:nvSpPr>
        <xdr:cNvPr id="526" name="テキスト ボックス 525"/>
        <xdr:cNvSpPr txBox="1"/>
      </xdr:nvSpPr>
      <xdr:spPr>
        <a:xfrm>
          <a:off x="13436111" y="599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6680</xdr:rowOff>
    </xdr:from>
    <xdr:to>
      <xdr:col>67</xdr:col>
      <xdr:colOff>101600</xdr:colOff>
      <xdr:row>36</xdr:row>
      <xdr:rowOff>108280</xdr:rowOff>
    </xdr:to>
    <xdr:sp macro="" textlink="">
      <xdr:nvSpPr>
        <xdr:cNvPr id="527" name="フローチャート: 判断 526"/>
        <xdr:cNvSpPr/>
      </xdr:nvSpPr>
      <xdr:spPr>
        <a:xfrm>
          <a:off x="12763500" y="61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124807</xdr:rowOff>
    </xdr:from>
    <xdr:ext cx="534377" cy="259045"/>
    <xdr:sp macro="" textlink="">
      <xdr:nvSpPr>
        <xdr:cNvPr id="528" name="テキスト ボックス 527"/>
        <xdr:cNvSpPr txBox="1"/>
      </xdr:nvSpPr>
      <xdr:spPr>
        <a:xfrm>
          <a:off x="12547111" y="595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112351</xdr:rowOff>
    </xdr:from>
    <xdr:to>
      <xdr:col>85</xdr:col>
      <xdr:colOff>177800</xdr:colOff>
      <xdr:row>36</xdr:row>
      <xdr:rowOff>42501</xdr:rowOff>
    </xdr:to>
    <xdr:sp macro="" textlink="">
      <xdr:nvSpPr>
        <xdr:cNvPr id="534" name="楕円 533"/>
        <xdr:cNvSpPr/>
      </xdr:nvSpPr>
      <xdr:spPr>
        <a:xfrm>
          <a:off x="16268700" y="611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135228</xdr:rowOff>
    </xdr:from>
    <xdr:ext cx="534377" cy="259045"/>
    <xdr:sp macro="" textlink="">
      <xdr:nvSpPr>
        <xdr:cNvPr id="535" name="消防費該当値テキスト"/>
        <xdr:cNvSpPr txBox="1"/>
      </xdr:nvSpPr>
      <xdr:spPr>
        <a:xfrm>
          <a:off x="16370300" y="596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53410</xdr:rowOff>
    </xdr:from>
    <xdr:to>
      <xdr:col>81</xdr:col>
      <xdr:colOff>101600</xdr:colOff>
      <xdr:row>36</xdr:row>
      <xdr:rowOff>155010</xdr:rowOff>
    </xdr:to>
    <xdr:sp macro="" textlink="">
      <xdr:nvSpPr>
        <xdr:cNvPr id="536" name="楕円 535"/>
        <xdr:cNvSpPr/>
      </xdr:nvSpPr>
      <xdr:spPr>
        <a:xfrm>
          <a:off x="15430500" y="622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146137</xdr:rowOff>
    </xdr:from>
    <xdr:ext cx="534377" cy="259045"/>
    <xdr:sp macro="" textlink="">
      <xdr:nvSpPr>
        <xdr:cNvPr id="537" name="テキスト ボックス 536"/>
        <xdr:cNvSpPr txBox="1"/>
      </xdr:nvSpPr>
      <xdr:spPr>
        <a:xfrm>
          <a:off x="15214111" y="631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127724</xdr:rowOff>
    </xdr:from>
    <xdr:to>
      <xdr:col>76</xdr:col>
      <xdr:colOff>165100</xdr:colOff>
      <xdr:row>37</xdr:row>
      <xdr:rowOff>57874</xdr:rowOff>
    </xdr:to>
    <xdr:sp macro="" textlink="">
      <xdr:nvSpPr>
        <xdr:cNvPr id="538" name="楕円 537"/>
        <xdr:cNvSpPr/>
      </xdr:nvSpPr>
      <xdr:spPr>
        <a:xfrm>
          <a:off x="14541500" y="629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49001</xdr:rowOff>
    </xdr:from>
    <xdr:ext cx="534377" cy="259045"/>
    <xdr:sp macro="" textlink="">
      <xdr:nvSpPr>
        <xdr:cNvPr id="539" name="テキスト ボックス 538"/>
        <xdr:cNvSpPr txBox="1"/>
      </xdr:nvSpPr>
      <xdr:spPr>
        <a:xfrm>
          <a:off x="14325111" y="639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141078</xdr:rowOff>
    </xdr:from>
    <xdr:to>
      <xdr:col>72</xdr:col>
      <xdr:colOff>38100</xdr:colOff>
      <xdr:row>37</xdr:row>
      <xdr:rowOff>71228</xdr:rowOff>
    </xdr:to>
    <xdr:sp macro="" textlink="">
      <xdr:nvSpPr>
        <xdr:cNvPr id="540" name="楕円 539"/>
        <xdr:cNvSpPr/>
      </xdr:nvSpPr>
      <xdr:spPr>
        <a:xfrm>
          <a:off x="13652500" y="631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62355</xdr:rowOff>
    </xdr:from>
    <xdr:ext cx="534377" cy="259045"/>
    <xdr:sp macro="" textlink="">
      <xdr:nvSpPr>
        <xdr:cNvPr id="541" name="テキスト ボックス 540"/>
        <xdr:cNvSpPr txBox="1"/>
      </xdr:nvSpPr>
      <xdr:spPr>
        <a:xfrm>
          <a:off x="13436111" y="640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161404</xdr:rowOff>
    </xdr:from>
    <xdr:to>
      <xdr:col>67</xdr:col>
      <xdr:colOff>101600</xdr:colOff>
      <xdr:row>37</xdr:row>
      <xdr:rowOff>91554</xdr:rowOff>
    </xdr:to>
    <xdr:sp macro="" textlink="">
      <xdr:nvSpPr>
        <xdr:cNvPr id="542" name="楕円 541"/>
        <xdr:cNvSpPr/>
      </xdr:nvSpPr>
      <xdr:spPr>
        <a:xfrm>
          <a:off x="12763500" y="633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82681</xdr:rowOff>
    </xdr:from>
    <xdr:ext cx="534377" cy="259045"/>
    <xdr:sp macro="" textlink="">
      <xdr:nvSpPr>
        <xdr:cNvPr id="543" name="テキスト ボックス 542"/>
        <xdr:cNvSpPr txBox="1"/>
      </xdr:nvSpPr>
      <xdr:spPr>
        <a:xfrm>
          <a:off x="12547111" y="642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110198</xdr:rowOff>
    </xdr:from>
    <xdr:to>
      <xdr:col>85</xdr:col>
      <xdr:colOff>126364</xdr:colOff>
      <xdr:row>58</xdr:row>
      <xdr:rowOff>165836</xdr:rowOff>
    </xdr:to>
    <xdr:cxnSp macro="">
      <xdr:nvCxnSpPr>
        <xdr:cNvPr id="568" name="直線コネクタ 567"/>
        <xdr:cNvCxnSpPr/>
      </xdr:nvCxnSpPr>
      <xdr:spPr>
        <a:xfrm flipV="1">
          <a:off x="16317595" y="8682698"/>
          <a:ext cx="1269" cy="142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169663</xdr:rowOff>
    </xdr:from>
    <xdr:ext cx="534377" cy="259045"/>
    <xdr:sp macro="" textlink="">
      <xdr:nvSpPr>
        <xdr:cNvPr id="569" name="教育費最小値テキスト"/>
        <xdr:cNvSpPr txBox="1"/>
      </xdr:nvSpPr>
      <xdr:spPr>
        <a:xfrm>
          <a:off x="16370300" y="1011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165836</xdr:rowOff>
    </xdr:from>
    <xdr:to>
      <xdr:col>86</xdr:col>
      <xdr:colOff>25400</xdr:colOff>
      <xdr:row>58</xdr:row>
      <xdr:rowOff>165836</xdr:rowOff>
    </xdr:to>
    <xdr:cxnSp macro="">
      <xdr:nvCxnSpPr>
        <xdr:cNvPr id="570" name="直線コネクタ 569"/>
        <xdr:cNvCxnSpPr/>
      </xdr:nvCxnSpPr>
      <xdr:spPr>
        <a:xfrm>
          <a:off x="16230600" y="1010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56875</xdr:rowOff>
    </xdr:from>
    <xdr:ext cx="599010" cy="259045"/>
    <xdr:sp macro="" textlink="">
      <xdr:nvSpPr>
        <xdr:cNvPr id="571" name="教育費最大値テキスト"/>
        <xdr:cNvSpPr txBox="1"/>
      </xdr:nvSpPr>
      <xdr:spPr>
        <a:xfrm>
          <a:off x="16370300" y="845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110198</xdr:rowOff>
    </xdr:from>
    <xdr:to>
      <xdr:col>86</xdr:col>
      <xdr:colOff>25400</xdr:colOff>
      <xdr:row>50</xdr:row>
      <xdr:rowOff>110198</xdr:rowOff>
    </xdr:to>
    <xdr:cxnSp macro="">
      <xdr:nvCxnSpPr>
        <xdr:cNvPr id="572" name="直線コネクタ 571"/>
        <xdr:cNvCxnSpPr/>
      </xdr:nvCxnSpPr>
      <xdr:spPr>
        <a:xfrm>
          <a:off x="16230600" y="8682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102413</xdr:rowOff>
    </xdr:from>
    <xdr:to>
      <xdr:col>85</xdr:col>
      <xdr:colOff>127000</xdr:colOff>
      <xdr:row>57</xdr:row>
      <xdr:rowOff>50940</xdr:rowOff>
    </xdr:to>
    <xdr:cxnSp macro="">
      <xdr:nvCxnSpPr>
        <xdr:cNvPr id="573" name="直線コネクタ 572"/>
        <xdr:cNvCxnSpPr/>
      </xdr:nvCxnSpPr>
      <xdr:spPr>
        <a:xfrm flipV="1">
          <a:off x="15481300" y="9532163"/>
          <a:ext cx="838200" cy="29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85069</xdr:rowOff>
    </xdr:from>
    <xdr:ext cx="534377" cy="259045"/>
    <xdr:sp macro="" textlink="">
      <xdr:nvSpPr>
        <xdr:cNvPr id="574" name="教育費平均値テキスト"/>
        <xdr:cNvSpPr txBox="1"/>
      </xdr:nvSpPr>
      <xdr:spPr>
        <a:xfrm>
          <a:off x="16370300" y="9686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106642</xdr:rowOff>
    </xdr:from>
    <xdr:to>
      <xdr:col>85</xdr:col>
      <xdr:colOff>177800</xdr:colOff>
      <xdr:row>57</xdr:row>
      <xdr:rowOff>36792</xdr:rowOff>
    </xdr:to>
    <xdr:sp macro="" textlink="">
      <xdr:nvSpPr>
        <xdr:cNvPr id="575" name="フローチャート: 判断 574"/>
        <xdr:cNvSpPr/>
      </xdr:nvSpPr>
      <xdr:spPr>
        <a:xfrm>
          <a:off x="16268700" y="97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50940</xdr:rowOff>
    </xdr:from>
    <xdr:to>
      <xdr:col>81</xdr:col>
      <xdr:colOff>50800</xdr:colOff>
      <xdr:row>58</xdr:row>
      <xdr:rowOff>124485</xdr:rowOff>
    </xdr:to>
    <xdr:cxnSp macro="">
      <xdr:nvCxnSpPr>
        <xdr:cNvPr id="576" name="直線コネクタ 575"/>
        <xdr:cNvCxnSpPr/>
      </xdr:nvCxnSpPr>
      <xdr:spPr>
        <a:xfrm flipV="1">
          <a:off x="14592300" y="9823590"/>
          <a:ext cx="889000" cy="24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160300</xdr:rowOff>
    </xdr:from>
    <xdr:to>
      <xdr:col>81</xdr:col>
      <xdr:colOff>101600</xdr:colOff>
      <xdr:row>57</xdr:row>
      <xdr:rowOff>90450</xdr:rowOff>
    </xdr:to>
    <xdr:sp macro="" textlink="">
      <xdr:nvSpPr>
        <xdr:cNvPr id="577" name="フローチャート: 判断 576"/>
        <xdr:cNvSpPr/>
      </xdr:nvSpPr>
      <xdr:spPr>
        <a:xfrm>
          <a:off x="154305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106977</xdr:rowOff>
    </xdr:from>
    <xdr:ext cx="534377" cy="259045"/>
    <xdr:sp macro="" textlink="">
      <xdr:nvSpPr>
        <xdr:cNvPr id="578" name="テキスト ボックス 577"/>
        <xdr:cNvSpPr txBox="1"/>
      </xdr:nvSpPr>
      <xdr:spPr>
        <a:xfrm>
          <a:off x="15214111" y="953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152514</xdr:rowOff>
    </xdr:from>
    <xdr:to>
      <xdr:col>76</xdr:col>
      <xdr:colOff>114300</xdr:colOff>
      <xdr:row>58</xdr:row>
      <xdr:rowOff>124485</xdr:rowOff>
    </xdr:to>
    <xdr:cxnSp macro="">
      <xdr:nvCxnSpPr>
        <xdr:cNvPr id="579" name="直線コネクタ 578"/>
        <xdr:cNvCxnSpPr/>
      </xdr:nvCxnSpPr>
      <xdr:spPr>
        <a:xfrm>
          <a:off x="13703300" y="9925164"/>
          <a:ext cx="889000" cy="14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109715</xdr:rowOff>
    </xdr:from>
    <xdr:to>
      <xdr:col>76</xdr:col>
      <xdr:colOff>165100</xdr:colOff>
      <xdr:row>57</xdr:row>
      <xdr:rowOff>39865</xdr:rowOff>
    </xdr:to>
    <xdr:sp macro="" textlink="">
      <xdr:nvSpPr>
        <xdr:cNvPr id="580" name="フローチャート: 判断 579"/>
        <xdr:cNvSpPr/>
      </xdr:nvSpPr>
      <xdr:spPr>
        <a:xfrm>
          <a:off x="14541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56392</xdr:rowOff>
    </xdr:from>
    <xdr:ext cx="534377" cy="259045"/>
    <xdr:sp macro="" textlink="">
      <xdr:nvSpPr>
        <xdr:cNvPr id="581" name="テキスト ボックス 580"/>
        <xdr:cNvSpPr txBox="1"/>
      </xdr:nvSpPr>
      <xdr:spPr>
        <a:xfrm>
          <a:off x="14325111" y="94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89827</xdr:rowOff>
    </xdr:from>
    <xdr:to>
      <xdr:col>71</xdr:col>
      <xdr:colOff>177800</xdr:colOff>
      <xdr:row>57</xdr:row>
      <xdr:rowOff>152514</xdr:rowOff>
    </xdr:to>
    <xdr:cxnSp macro="">
      <xdr:nvCxnSpPr>
        <xdr:cNvPr id="582" name="直線コネクタ 581"/>
        <xdr:cNvCxnSpPr/>
      </xdr:nvCxnSpPr>
      <xdr:spPr>
        <a:xfrm>
          <a:off x="12814300" y="9862477"/>
          <a:ext cx="889000" cy="6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68428</xdr:rowOff>
    </xdr:from>
    <xdr:to>
      <xdr:col>72</xdr:col>
      <xdr:colOff>38100</xdr:colOff>
      <xdr:row>56</xdr:row>
      <xdr:rowOff>170028</xdr:rowOff>
    </xdr:to>
    <xdr:sp macro="" textlink="">
      <xdr:nvSpPr>
        <xdr:cNvPr id="583" name="フローチャート: 判断 582"/>
        <xdr:cNvSpPr/>
      </xdr:nvSpPr>
      <xdr:spPr>
        <a:xfrm>
          <a:off x="13652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15105</xdr:rowOff>
    </xdr:from>
    <xdr:ext cx="534377" cy="259045"/>
    <xdr:sp macro="" textlink="">
      <xdr:nvSpPr>
        <xdr:cNvPr id="584" name="テキスト ボックス 583"/>
        <xdr:cNvSpPr txBox="1"/>
      </xdr:nvSpPr>
      <xdr:spPr>
        <a:xfrm>
          <a:off x="13436111" y="944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69164</xdr:rowOff>
    </xdr:from>
    <xdr:to>
      <xdr:col>67</xdr:col>
      <xdr:colOff>101600</xdr:colOff>
      <xdr:row>55</xdr:row>
      <xdr:rowOff>170764</xdr:rowOff>
    </xdr:to>
    <xdr:sp macro="" textlink="">
      <xdr:nvSpPr>
        <xdr:cNvPr id="585" name="フローチャート: 判断 584"/>
        <xdr:cNvSpPr/>
      </xdr:nvSpPr>
      <xdr:spPr>
        <a:xfrm>
          <a:off x="12763500" y="94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15841</xdr:rowOff>
    </xdr:from>
    <xdr:ext cx="534377" cy="259045"/>
    <xdr:sp macro="" textlink="">
      <xdr:nvSpPr>
        <xdr:cNvPr id="586" name="テキスト ボックス 585"/>
        <xdr:cNvSpPr txBox="1"/>
      </xdr:nvSpPr>
      <xdr:spPr>
        <a:xfrm>
          <a:off x="12547111" y="927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51613</xdr:rowOff>
    </xdr:from>
    <xdr:to>
      <xdr:col>85</xdr:col>
      <xdr:colOff>177800</xdr:colOff>
      <xdr:row>55</xdr:row>
      <xdr:rowOff>153213</xdr:rowOff>
    </xdr:to>
    <xdr:sp macro="" textlink="">
      <xdr:nvSpPr>
        <xdr:cNvPr id="592" name="楕円 591"/>
        <xdr:cNvSpPr/>
      </xdr:nvSpPr>
      <xdr:spPr>
        <a:xfrm>
          <a:off x="16268700" y="948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74490</xdr:rowOff>
    </xdr:from>
    <xdr:ext cx="534377" cy="259045"/>
    <xdr:sp macro="" textlink="">
      <xdr:nvSpPr>
        <xdr:cNvPr id="593" name="教育費該当値テキスト"/>
        <xdr:cNvSpPr txBox="1"/>
      </xdr:nvSpPr>
      <xdr:spPr>
        <a:xfrm>
          <a:off x="16370300" y="933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140</xdr:rowOff>
    </xdr:from>
    <xdr:to>
      <xdr:col>81</xdr:col>
      <xdr:colOff>101600</xdr:colOff>
      <xdr:row>57</xdr:row>
      <xdr:rowOff>101740</xdr:rowOff>
    </xdr:to>
    <xdr:sp macro="" textlink="">
      <xdr:nvSpPr>
        <xdr:cNvPr id="594" name="楕円 593"/>
        <xdr:cNvSpPr/>
      </xdr:nvSpPr>
      <xdr:spPr>
        <a:xfrm>
          <a:off x="15430500" y="977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92867</xdr:rowOff>
    </xdr:from>
    <xdr:ext cx="534377" cy="259045"/>
    <xdr:sp macro="" textlink="">
      <xdr:nvSpPr>
        <xdr:cNvPr id="595" name="テキスト ボックス 594"/>
        <xdr:cNvSpPr txBox="1"/>
      </xdr:nvSpPr>
      <xdr:spPr>
        <a:xfrm>
          <a:off x="15214111" y="986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73685</xdr:rowOff>
    </xdr:from>
    <xdr:to>
      <xdr:col>76</xdr:col>
      <xdr:colOff>165100</xdr:colOff>
      <xdr:row>59</xdr:row>
      <xdr:rowOff>3835</xdr:rowOff>
    </xdr:to>
    <xdr:sp macro="" textlink="">
      <xdr:nvSpPr>
        <xdr:cNvPr id="596" name="楕円 595"/>
        <xdr:cNvSpPr/>
      </xdr:nvSpPr>
      <xdr:spPr>
        <a:xfrm>
          <a:off x="14541500" y="1001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166412</xdr:rowOff>
    </xdr:from>
    <xdr:ext cx="534377" cy="259045"/>
    <xdr:sp macro="" textlink="">
      <xdr:nvSpPr>
        <xdr:cNvPr id="597" name="テキスト ボックス 596"/>
        <xdr:cNvSpPr txBox="1"/>
      </xdr:nvSpPr>
      <xdr:spPr>
        <a:xfrm>
          <a:off x="14325111" y="1011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101714</xdr:rowOff>
    </xdr:from>
    <xdr:to>
      <xdr:col>72</xdr:col>
      <xdr:colOff>38100</xdr:colOff>
      <xdr:row>58</xdr:row>
      <xdr:rowOff>31864</xdr:rowOff>
    </xdr:to>
    <xdr:sp macro="" textlink="">
      <xdr:nvSpPr>
        <xdr:cNvPr id="598" name="楕円 597"/>
        <xdr:cNvSpPr/>
      </xdr:nvSpPr>
      <xdr:spPr>
        <a:xfrm>
          <a:off x="13652500" y="987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22991</xdr:rowOff>
    </xdr:from>
    <xdr:ext cx="534377" cy="259045"/>
    <xdr:sp macro="" textlink="">
      <xdr:nvSpPr>
        <xdr:cNvPr id="599" name="テキスト ボックス 598"/>
        <xdr:cNvSpPr txBox="1"/>
      </xdr:nvSpPr>
      <xdr:spPr>
        <a:xfrm>
          <a:off x="13436111" y="996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39027</xdr:rowOff>
    </xdr:from>
    <xdr:to>
      <xdr:col>67</xdr:col>
      <xdr:colOff>101600</xdr:colOff>
      <xdr:row>57</xdr:row>
      <xdr:rowOff>140627</xdr:rowOff>
    </xdr:to>
    <xdr:sp macro="" textlink="">
      <xdr:nvSpPr>
        <xdr:cNvPr id="600" name="楕円 599"/>
        <xdr:cNvSpPr/>
      </xdr:nvSpPr>
      <xdr:spPr>
        <a:xfrm>
          <a:off x="12763500" y="981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131754</xdr:rowOff>
    </xdr:from>
    <xdr:ext cx="534377" cy="259045"/>
    <xdr:sp macro="" textlink="">
      <xdr:nvSpPr>
        <xdr:cNvPr id="601" name="テキスト ボックス 600"/>
        <xdr:cNvSpPr txBox="1"/>
      </xdr:nvSpPr>
      <xdr:spPr>
        <a:xfrm>
          <a:off x="12547111" y="990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32769</xdr:rowOff>
    </xdr:from>
    <xdr:to>
      <xdr:col>85</xdr:col>
      <xdr:colOff>126364</xdr:colOff>
      <xdr:row>79</xdr:row>
      <xdr:rowOff>98879</xdr:rowOff>
    </xdr:to>
    <xdr:cxnSp macro="">
      <xdr:nvCxnSpPr>
        <xdr:cNvPr id="627" name="直線コネクタ 626"/>
        <xdr:cNvCxnSpPr/>
      </xdr:nvCxnSpPr>
      <xdr:spPr>
        <a:xfrm flipV="1">
          <a:off x="16317595" y="12034269"/>
          <a:ext cx="1269" cy="160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150896</xdr:rowOff>
    </xdr:from>
    <xdr:ext cx="599010" cy="259045"/>
    <xdr:sp macro="" textlink="">
      <xdr:nvSpPr>
        <xdr:cNvPr id="630" name="災害復旧費最大値テキスト"/>
        <xdr:cNvSpPr txBox="1"/>
      </xdr:nvSpPr>
      <xdr:spPr>
        <a:xfrm>
          <a:off x="16370300" y="1180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32769</xdr:rowOff>
    </xdr:from>
    <xdr:to>
      <xdr:col>86</xdr:col>
      <xdr:colOff>25400</xdr:colOff>
      <xdr:row>70</xdr:row>
      <xdr:rowOff>32769</xdr:rowOff>
    </xdr:to>
    <xdr:cxnSp macro="">
      <xdr:nvCxnSpPr>
        <xdr:cNvPr id="631" name="直線コネクタ 630"/>
        <xdr:cNvCxnSpPr/>
      </xdr:nvCxnSpPr>
      <xdr:spPr>
        <a:xfrm>
          <a:off x="16230600" y="1203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2" name="直線コネクタ 631"/>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141691</xdr:rowOff>
    </xdr:from>
    <xdr:ext cx="469744" cy="259045"/>
    <xdr:sp macro="" textlink="">
      <xdr:nvSpPr>
        <xdr:cNvPr id="633" name="災害復旧費平均値テキスト"/>
        <xdr:cNvSpPr txBox="1"/>
      </xdr:nvSpPr>
      <xdr:spPr>
        <a:xfrm>
          <a:off x="16370300" y="13343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118814</xdr:rowOff>
    </xdr:from>
    <xdr:to>
      <xdr:col>85</xdr:col>
      <xdr:colOff>177800</xdr:colOff>
      <xdr:row>79</xdr:row>
      <xdr:rowOff>48964</xdr:rowOff>
    </xdr:to>
    <xdr:sp macro="" textlink="">
      <xdr:nvSpPr>
        <xdr:cNvPr id="634" name="フローチャート: 判断 633"/>
        <xdr:cNvSpPr/>
      </xdr:nvSpPr>
      <xdr:spPr>
        <a:xfrm>
          <a:off x="16268700" y="1349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5" name="直線コネクタ 634"/>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167103</xdr:rowOff>
    </xdr:from>
    <xdr:to>
      <xdr:col>81</xdr:col>
      <xdr:colOff>101600</xdr:colOff>
      <xdr:row>79</xdr:row>
      <xdr:rowOff>97253</xdr:rowOff>
    </xdr:to>
    <xdr:sp macro="" textlink="">
      <xdr:nvSpPr>
        <xdr:cNvPr id="636" name="フローチャート: 判断 635"/>
        <xdr:cNvSpPr/>
      </xdr:nvSpPr>
      <xdr:spPr>
        <a:xfrm>
          <a:off x="154305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113780</xdr:rowOff>
    </xdr:from>
    <xdr:ext cx="469744" cy="259045"/>
    <xdr:sp macro="" textlink="">
      <xdr:nvSpPr>
        <xdr:cNvPr id="637" name="テキスト ボックス 636"/>
        <xdr:cNvSpPr txBox="1"/>
      </xdr:nvSpPr>
      <xdr:spPr>
        <a:xfrm>
          <a:off x="15246428" y="1331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87917</xdr:rowOff>
    </xdr:from>
    <xdr:to>
      <xdr:col>76</xdr:col>
      <xdr:colOff>114300</xdr:colOff>
      <xdr:row>79</xdr:row>
      <xdr:rowOff>98879</xdr:rowOff>
    </xdr:to>
    <xdr:cxnSp macro="">
      <xdr:nvCxnSpPr>
        <xdr:cNvPr id="638" name="直線コネクタ 637"/>
        <xdr:cNvCxnSpPr/>
      </xdr:nvCxnSpPr>
      <xdr:spPr>
        <a:xfrm>
          <a:off x="13703300" y="13632467"/>
          <a:ext cx="889000" cy="1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157251</xdr:rowOff>
    </xdr:from>
    <xdr:to>
      <xdr:col>76</xdr:col>
      <xdr:colOff>165100</xdr:colOff>
      <xdr:row>79</xdr:row>
      <xdr:rowOff>87401</xdr:rowOff>
    </xdr:to>
    <xdr:sp macro="" textlink="">
      <xdr:nvSpPr>
        <xdr:cNvPr id="639" name="フローチャート: 判断 638"/>
        <xdr:cNvSpPr/>
      </xdr:nvSpPr>
      <xdr:spPr>
        <a:xfrm>
          <a:off x="14541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103928</xdr:rowOff>
    </xdr:from>
    <xdr:ext cx="469744" cy="259045"/>
    <xdr:sp macro="" textlink="">
      <xdr:nvSpPr>
        <xdr:cNvPr id="640" name="テキスト ボックス 639"/>
        <xdr:cNvSpPr txBox="1"/>
      </xdr:nvSpPr>
      <xdr:spPr>
        <a:xfrm>
          <a:off x="14357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87917</xdr:rowOff>
    </xdr:from>
    <xdr:to>
      <xdr:col>71</xdr:col>
      <xdr:colOff>177800</xdr:colOff>
      <xdr:row>79</xdr:row>
      <xdr:rowOff>98879</xdr:rowOff>
    </xdr:to>
    <xdr:cxnSp macro="">
      <xdr:nvCxnSpPr>
        <xdr:cNvPr id="641" name="直線コネクタ 640"/>
        <xdr:cNvCxnSpPr/>
      </xdr:nvCxnSpPr>
      <xdr:spPr>
        <a:xfrm flipV="1">
          <a:off x="12814300" y="13632467"/>
          <a:ext cx="889000" cy="1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137700</xdr:rowOff>
    </xdr:from>
    <xdr:to>
      <xdr:col>72</xdr:col>
      <xdr:colOff>38100</xdr:colOff>
      <xdr:row>79</xdr:row>
      <xdr:rowOff>67850</xdr:rowOff>
    </xdr:to>
    <xdr:sp macro="" textlink="">
      <xdr:nvSpPr>
        <xdr:cNvPr id="642" name="フローチャート: 判断 641"/>
        <xdr:cNvSpPr/>
      </xdr:nvSpPr>
      <xdr:spPr>
        <a:xfrm>
          <a:off x="13652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84377</xdr:rowOff>
    </xdr:from>
    <xdr:ext cx="469744" cy="259045"/>
    <xdr:sp macro="" textlink="">
      <xdr:nvSpPr>
        <xdr:cNvPr id="643" name="テキスト ボックス 642"/>
        <xdr:cNvSpPr txBox="1"/>
      </xdr:nvSpPr>
      <xdr:spPr>
        <a:xfrm>
          <a:off x="13468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46326</xdr:rowOff>
    </xdr:from>
    <xdr:to>
      <xdr:col>67</xdr:col>
      <xdr:colOff>101600</xdr:colOff>
      <xdr:row>78</xdr:row>
      <xdr:rowOff>147926</xdr:rowOff>
    </xdr:to>
    <xdr:sp macro="" textlink="">
      <xdr:nvSpPr>
        <xdr:cNvPr id="644" name="フローチャート: 判断 643"/>
        <xdr:cNvSpPr/>
      </xdr:nvSpPr>
      <xdr:spPr>
        <a:xfrm>
          <a:off x="12763500" y="1341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164453</xdr:rowOff>
    </xdr:from>
    <xdr:ext cx="534377" cy="259045"/>
    <xdr:sp macro="" textlink="">
      <xdr:nvSpPr>
        <xdr:cNvPr id="645" name="テキスト ボックス 644"/>
        <xdr:cNvSpPr txBox="1"/>
      </xdr:nvSpPr>
      <xdr:spPr>
        <a:xfrm>
          <a:off x="12547111" y="1319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1" name="楕円 650"/>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2"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3" name="楕円 652"/>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4" name="テキスト ボックス 653"/>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5" name="楕円 654"/>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6" name="テキスト ボックス 655"/>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37117</xdr:rowOff>
    </xdr:from>
    <xdr:to>
      <xdr:col>72</xdr:col>
      <xdr:colOff>38100</xdr:colOff>
      <xdr:row>79</xdr:row>
      <xdr:rowOff>138717</xdr:rowOff>
    </xdr:to>
    <xdr:sp macro="" textlink="">
      <xdr:nvSpPr>
        <xdr:cNvPr id="657" name="楕円 656"/>
        <xdr:cNvSpPr/>
      </xdr:nvSpPr>
      <xdr:spPr>
        <a:xfrm>
          <a:off x="13652500" y="1358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129844</xdr:rowOff>
    </xdr:from>
    <xdr:ext cx="469744" cy="259045"/>
    <xdr:sp macro="" textlink="">
      <xdr:nvSpPr>
        <xdr:cNvPr id="658" name="テキスト ボックス 657"/>
        <xdr:cNvSpPr txBox="1"/>
      </xdr:nvSpPr>
      <xdr:spPr>
        <a:xfrm>
          <a:off x="13468428" y="1367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9" name="楕円 658"/>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0" name="テキスト ボックス 659"/>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86170</xdr:rowOff>
    </xdr:from>
    <xdr:to>
      <xdr:col>85</xdr:col>
      <xdr:colOff>126364</xdr:colOff>
      <xdr:row>98</xdr:row>
      <xdr:rowOff>24752</xdr:rowOff>
    </xdr:to>
    <xdr:cxnSp macro="">
      <xdr:nvCxnSpPr>
        <xdr:cNvPr id="684" name="直線コネクタ 683"/>
        <xdr:cNvCxnSpPr/>
      </xdr:nvCxnSpPr>
      <xdr:spPr>
        <a:xfrm flipV="1">
          <a:off x="16317595" y="15516670"/>
          <a:ext cx="1269" cy="131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28579</xdr:rowOff>
    </xdr:from>
    <xdr:ext cx="534377" cy="259045"/>
    <xdr:sp macro="" textlink="">
      <xdr:nvSpPr>
        <xdr:cNvPr id="685" name="公債費最小値テキスト"/>
        <xdr:cNvSpPr txBox="1"/>
      </xdr:nvSpPr>
      <xdr:spPr>
        <a:xfrm>
          <a:off x="16370300" y="1683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24752</xdr:rowOff>
    </xdr:from>
    <xdr:to>
      <xdr:col>86</xdr:col>
      <xdr:colOff>25400</xdr:colOff>
      <xdr:row>98</xdr:row>
      <xdr:rowOff>24752</xdr:rowOff>
    </xdr:to>
    <xdr:cxnSp macro="">
      <xdr:nvCxnSpPr>
        <xdr:cNvPr id="686" name="直線コネクタ 685"/>
        <xdr:cNvCxnSpPr/>
      </xdr:nvCxnSpPr>
      <xdr:spPr>
        <a:xfrm>
          <a:off x="16230600" y="1682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32847</xdr:rowOff>
    </xdr:from>
    <xdr:ext cx="599010" cy="259045"/>
    <xdr:sp macro="" textlink="">
      <xdr:nvSpPr>
        <xdr:cNvPr id="687" name="公債費最大値テキスト"/>
        <xdr:cNvSpPr txBox="1"/>
      </xdr:nvSpPr>
      <xdr:spPr>
        <a:xfrm>
          <a:off x="16370300" y="1529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86170</xdr:rowOff>
    </xdr:from>
    <xdr:to>
      <xdr:col>86</xdr:col>
      <xdr:colOff>25400</xdr:colOff>
      <xdr:row>90</xdr:row>
      <xdr:rowOff>86170</xdr:rowOff>
    </xdr:to>
    <xdr:cxnSp macro="">
      <xdr:nvCxnSpPr>
        <xdr:cNvPr id="688" name="直線コネクタ 687"/>
        <xdr:cNvCxnSpPr/>
      </xdr:nvCxnSpPr>
      <xdr:spPr>
        <a:xfrm>
          <a:off x="16230600" y="155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102622</xdr:rowOff>
    </xdr:from>
    <xdr:to>
      <xdr:col>85</xdr:col>
      <xdr:colOff>127000</xdr:colOff>
      <xdr:row>97</xdr:row>
      <xdr:rowOff>123447</xdr:rowOff>
    </xdr:to>
    <xdr:cxnSp macro="">
      <xdr:nvCxnSpPr>
        <xdr:cNvPr id="689" name="直線コネクタ 688"/>
        <xdr:cNvCxnSpPr/>
      </xdr:nvCxnSpPr>
      <xdr:spPr>
        <a:xfrm>
          <a:off x="15481300" y="16733272"/>
          <a:ext cx="838200" cy="20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100415</xdr:rowOff>
    </xdr:from>
    <xdr:ext cx="534377" cy="259045"/>
    <xdr:sp macro="" textlink="">
      <xdr:nvSpPr>
        <xdr:cNvPr id="690" name="公債費平均値テキスト"/>
        <xdr:cNvSpPr txBox="1"/>
      </xdr:nvSpPr>
      <xdr:spPr>
        <a:xfrm>
          <a:off x="16370300" y="16388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77538</xdr:rowOff>
    </xdr:from>
    <xdr:to>
      <xdr:col>85</xdr:col>
      <xdr:colOff>177800</xdr:colOff>
      <xdr:row>97</xdr:row>
      <xdr:rowOff>7688</xdr:rowOff>
    </xdr:to>
    <xdr:sp macro="" textlink="">
      <xdr:nvSpPr>
        <xdr:cNvPr id="691" name="フローチャート: 判断 690"/>
        <xdr:cNvSpPr/>
      </xdr:nvSpPr>
      <xdr:spPr>
        <a:xfrm>
          <a:off x="162687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101744</xdr:rowOff>
    </xdr:from>
    <xdr:to>
      <xdr:col>81</xdr:col>
      <xdr:colOff>50800</xdr:colOff>
      <xdr:row>97</xdr:row>
      <xdr:rowOff>102622</xdr:rowOff>
    </xdr:to>
    <xdr:cxnSp macro="">
      <xdr:nvCxnSpPr>
        <xdr:cNvPr id="692" name="直線コネクタ 691"/>
        <xdr:cNvCxnSpPr/>
      </xdr:nvCxnSpPr>
      <xdr:spPr>
        <a:xfrm>
          <a:off x="14592300" y="16732394"/>
          <a:ext cx="889000" cy="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65019</xdr:rowOff>
    </xdr:from>
    <xdr:to>
      <xdr:col>81</xdr:col>
      <xdr:colOff>101600</xdr:colOff>
      <xdr:row>96</xdr:row>
      <xdr:rowOff>166619</xdr:rowOff>
    </xdr:to>
    <xdr:sp macro="" textlink="">
      <xdr:nvSpPr>
        <xdr:cNvPr id="693" name="フローチャート: 判断 692"/>
        <xdr:cNvSpPr/>
      </xdr:nvSpPr>
      <xdr:spPr>
        <a:xfrm>
          <a:off x="15430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11696</xdr:rowOff>
    </xdr:from>
    <xdr:ext cx="534377" cy="259045"/>
    <xdr:sp macro="" textlink="">
      <xdr:nvSpPr>
        <xdr:cNvPr id="694" name="テキスト ボックス 693"/>
        <xdr:cNvSpPr txBox="1"/>
      </xdr:nvSpPr>
      <xdr:spPr>
        <a:xfrm>
          <a:off x="15214111" y="162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93013</xdr:rowOff>
    </xdr:from>
    <xdr:to>
      <xdr:col>76</xdr:col>
      <xdr:colOff>114300</xdr:colOff>
      <xdr:row>97</xdr:row>
      <xdr:rowOff>101744</xdr:rowOff>
    </xdr:to>
    <xdr:cxnSp macro="">
      <xdr:nvCxnSpPr>
        <xdr:cNvPr id="695" name="直線コネクタ 694"/>
        <xdr:cNvCxnSpPr/>
      </xdr:nvCxnSpPr>
      <xdr:spPr>
        <a:xfrm>
          <a:off x="13703300" y="16723663"/>
          <a:ext cx="889000" cy="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46351</xdr:rowOff>
    </xdr:from>
    <xdr:to>
      <xdr:col>76</xdr:col>
      <xdr:colOff>165100</xdr:colOff>
      <xdr:row>96</xdr:row>
      <xdr:rowOff>147951</xdr:rowOff>
    </xdr:to>
    <xdr:sp macro="" textlink="">
      <xdr:nvSpPr>
        <xdr:cNvPr id="696" name="フローチャート: 判断 695"/>
        <xdr:cNvSpPr/>
      </xdr:nvSpPr>
      <xdr:spPr>
        <a:xfrm>
          <a:off x="14541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164478</xdr:rowOff>
    </xdr:from>
    <xdr:ext cx="534377" cy="259045"/>
    <xdr:sp macro="" textlink="">
      <xdr:nvSpPr>
        <xdr:cNvPr id="697" name="テキスト ボックス 696"/>
        <xdr:cNvSpPr txBox="1"/>
      </xdr:nvSpPr>
      <xdr:spPr>
        <a:xfrm>
          <a:off x="14325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89903</xdr:rowOff>
    </xdr:from>
    <xdr:to>
      <xdr:col>71</xdr:col>
      <xdr:colOff>177800</xdr:colOff>
      <xdr:row>97</xdr:row>
      <xdr:rowOff>93013</xdr:rowOff>
    </xdr:to>
    <xdr:cxnSp macro="">
      <xdr:nvCxnSpPr>
        <xdr:cNvPr id="698" name="直線コネクタ 697"/>
        <xdr:cNvCxnSpPr/>
      </xdr:nvCxnSpPr>
      <xdr:spPr>
        <a:xfrm>
          <a:off x="12814300" y="16720553"/>
          <a:ext cx="889000" cy="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75961</xdr:rowOff>
    </xdr:from>
    <xdr:to>
      <xdr:col>72</xdr:col>
      <xdr:colOff>38100</xdr:colOff>
      <xdr:row>97</xdr:row>
      <xdr:rowOff>6111</xdr:rowOff>
    </xdr:to>
    <xdr:sp macro="" textlink="">
      <xdr:nvSpPr>
        <xdr:cNvPr id="699" name="フローチャート: 判断 698"/>
        <xdr:cNvSpPr/>
      </xdr:nvSpPr>
      <xdr:spPr>
        <a:xfrm>
          <a:off x="13652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22638</xdr:rowOff>
    </xdr:from>
    <xdr:ext cx="534377" cy="259045"/>
    <xdr:sp macro="" textlink="">
      <xdr:nvSpPr>
        <xdr:cNvPr id="700" name="テキスト ボックス 699"/>
        <xdr:cNvSpPr txBox="1"/>
      </xdr:nvSpPr>
      <xdr:spPr>
        <a:xfrm>
          <a:off x="13436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169907</xdr:rowOff>
    </xdr:from>
    <xdr:to>
      <xdr:col>67</xdr:col>
      <xdr:colOff>101600</xdr:colOff>
      <xdr:row>97</xdr:row>
      <xdr:rowOff>100057</xdr:rowOff>
    </xdr:to>
    <xdr:sp macro="" textlink="">
      <xdr:nvSpPr>
        <xdr:cNvPr id="701" name="フローチャート: 判断 700"/>
        <xdr:cNvSpPr/>
      </xdr:nvSpPr>
      <xdr:spPr>
        <a:xfrm>
          <a:off x="12763500" y="1662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116584</xdr:rowOff>
    </xdr:from>
    <xdr:ext cx="534377" cy="259045"/>
    <xdr:sp macro="" textlink="">
      <xdr:nvSpPr>
        <xdr:cNvPr id="702" name="テキスト ボックス 701"/>
        <xdr:cNvSpPr txBox="1"/>
      </xdr:nvSpPr>
      <xdr:spPr>
        <a:xfrm>
          <a:off x="12547111" y="1640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72647</xdr:rowOff>
    </xdr:from>
    <xdr:to>
      <xdr:col>85</xdr:col>
      <xdr:colOff>177800</xdr:colOff>
      <xdr:row>98</xdr:row>
      <xdr:rowOff>2797</xdr:rowOff>
    </xdr:to>
    <xdr:sp macro="" textlink="">
      <xdr:nvSpPr>
        <xdr:cNvPr id="708" name="楕円 707"/>
        <xdr:cNvSpPr/>
      </xdr:nvSpPr>
      <xdr:spPr>
        <a:xfrm>
          <a:off x="16268700" y="1670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159024</xdr:rowOff>
    </xdr:from>
    <xdr:ext cx="534377" cy="259045"/>
    <xdr:sp macro="" textlink="">
      <xdr:nvSpPr>
        <xdr:cNvPr id="709" name="公債費該当値テキスト"/>
        <xdr:cNvSpPr txBox="1"/>
      </xdr:nvSpPr>
      <xdr:spPr>
        <a:xfrm>
          <a:off x="16370300" y="1661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51822</xdr:rowOff>
    </xdr:from>
    <xdr:to>
      <xdr:col>81</xdr:col>
      <xdr:colOff>101600</xdr:colOff>
      <xdr:row>97</xdr:row>
      <xdr:rowOff>153422</xdr:rowOff>
    </xdr:to>
    <xdr:sp macro="" textlink="">
      <xdr:nvSpPr>
        <xdr:cNvPr id="710" name="楕円 709"/>
        <xdr:cNvSpPr/>
      </xdr:nvSpPr>
      <xdr:spPr>
        <a:xfrm>
          <a:off x="15430500" y="16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144549</xdr:rowOff>
    </xdr:from>
    <xdr:ext cx="534377" cy="259045"/>
    <xdr:sp macro="" textlink="">
      <xdr:nvSpPr>
        <xdr:cNvPr id="711" name="テキスト ボックス 710"/>
        <xdr:cNvSpPr txBox="1"/>
      </xdr:nvSpPr>
      <xdr:spPr>
        <a:xfrm>
          <a:off x="15214111" y="1677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50944</xdr:rowOff>
    </xdr:from>
    <xdr:to>
      <xdr:col>76</xdr:col>
      <xdr:colOff>165100</xdr:colOff>
      <xdr:row>97</xdr:row>
      <xdr:rowOff>152544</xdr:rowOff>
    </xdr:to>
    <xdr:sp macro="" textlink="">
      <xdr:nvSpPr>
        <xdr:cNvPr id="712" name="楕円 711"/>
        <xdr:cNvSpPr/>
      </xdr:nvSpPr>
      <xdr:spPr>
        <a:xfrm>
          <a:off x="14541500" y="1668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143671</xdr:rowOff>
    </xdr:from>
    <xdr:ext cx="534377" cy="259045"/>
    <xdr:sp macro="" textlink="">
      <xdr:nvSpPr>
        <xdr:cNvPr id="713" name="テキスト ボックス 712"/>
        <xdr:cNvSpPr txBox="1"/>
      </xdr:nvSpPr>
      <xdr:spPr>
        <a:xfrm>
          <a:off x="14325111" y="1677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42213</xdr:rowOff>
    </xdr:from>
    <xdr:to>
      <xdr:col>72</xdr:col>
      <xdr:colOff>38100</xdr:colOff>
      <xdr:row>97</xdr:row>
      <xdr:rowOff>143813</xdr:rowOff>
    </xdr:to>
    <xdr:sp macro="" textlink="">
      <xdr:nvSpPr>
        <xdr:cNvPr id="714" name="楕円 713"/>
        <xdr:cNvSpPr/>
      </xdr:nvSpPr>
      <xdr:spPr>
        <a:xfrm>
          <a:off x="13652500" y="1667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134940</xdr:rowOff>
    </xdr:from>
    <xdr:ext cx="534377" cy="259045"/>
    <xdr:sp macro="" textlink="">
      <xdr:nvSpPr>
        <xdr:cNvPr id="715" name="テキスト ボックス 714"/>
        <xdr:cNvSpPr txBox="1"/>
      </xdr:nvSpPr>
      <xdr:spPr>
        <a:xfrm>
          <a:off x="13436111" y="1676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39103</xdr:rowOff>
    </xdr:from>
    <xdr:to>
      <xdr:col>67</xdr:col>
      <xdr:colOff>101600</xdr:colOff>
      <xdr:row>97</xdr:row>
      <xdr:rowOff>140703</xdr:rowOff>
    </xdr:to>
    <xdr:sp macro="" textlink="">
      <xdr:nvSpPr>
        <xdr:cNvPr id="716" name="楕円 715"/>
        <xdr:cNvSpPr/>
      </xdr:nvSpPr>
      <xdr:spPr>
        <a:xfrm>
          <a:off x="12763500" y="1666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131830</xdr:rowOff>
    </xdr:from>
    <xdr:ext cx="534377" cy="259045"/>
    <xdr:sp macro="" textlink="">
      <xdr:nvSpPr>
        <xdr:cNvPr id="717" name="テキスト ボックス 716"/>
        <xdr:cNvSpPr txBox="1"/>
      </xdr:nvSpPr>
      <xdr:spPr>
        <a:xfrm>
          <a:off x="12547111" y="1676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96266</xdr:rowOff>
    </xdr:from>
    <xdr:to>
      <xdr:col>116</xdr:col>
      <xdr:colOff>62864</xdr:colOff>
      <xdr:row>38</xdr:row>
      <xdr:rowOff>139700</xdr:rowOff>
    </xdr:to>
    <xdr:cxnSp macro="">
      <xdr:nvCxnSpPr>
        <xdr:cNvPr id="739" name="直線コネクタ 738"/>
        <xdr:cNvCxnSpPr/>
      </xdr:nvCxnSpPr>
      <xdr:spPr>
        <a:xfrm flipV="1">
          <a:off x="22159595" y="6611366"/>
          <a:ext cx="1269" cy="4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81043</xdr:rowOff>
    </xdr:from>
    <xdr:ext cx="249299" cy="259045"/>
    <xdr:sp macro="" textlink="">
      <xdr:nvSpPr>
        <xdr:cNvPr id="740" name="諸支出金最小値テキスト"/>
        <xdr:cNvSpPr txBox="1"/>
      </xdr:nvSpPr>
      <xdr:spPr>
        <a:xfrm>
          <a:off x="22212300" y="67675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42943</xdr:rowOff>
    </xdr:from>
    <xdr:ext cx="313932" cy="259045"/>
    <xdr:sp macro="" textlink="">
      <xdr:nvSpPr>
        <xdr:cNvPr id="742" name="諸支出金最大値テキスト"/>
        <xdr:cNvSpPr txBox="1"/>
      </xdr:nvSpPr>
      <xdr:spPr>
        <a:xfrm>
          <a:off x="22212300" y="638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96266</xdr:rowOff>
    </xdr:from>
    <xdr:to>
      <xdr:col>116</xdr:col>
      <xdr:colOff>152400</xdr:colOff>
      <xdr:row>38</xdr:row>
      <xdr:rowOff>96266</xdr:rowOff>
    </xdr:to>
    <xdr:cxnSp macro="">
      <xdr:nvCxnSpPr>
        <xdr:cNvPr id="743" name="直線コネクタ 742"/>
        <xdr:cNvCxnSpPr/>
      </xdr:nvCxnSpPr>
      <xdr:spPr>
        <a:xfrm>
          <a:off x="22072600" y="661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169943</xdr:rowOff>
    </xdr:from>
    <xdr:ext cx="249299" cy="259045"/>
    <xdr:sp macro="" textlink="">
      <xdr:nvSpPr>
        <xdr:cNvPr id="745" name="諸支出金平均値テキスト"/>
        <xdr:cNvSpPr txBox="1"/>
      </xdr:nvSpPr>
      <xdr:spPr>
        <a:xfrm>
          <a:off x="22212300" y="651359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86614</xdr:rowOff>
    </xdr:from>
    <xdr:to>
      <xdr:col>116</xdr:col>
      <xdr:colOff>114300</xdr:colOff>
      <xdr:row>39</xdr:row>
      <xdr:rowOff>16764</xdr:rowOff>
    </xdr:to>
    <xdr:sp macro="" textlink="">
      <xdr:nvSpPr>
        <xdr:cNvPr id="746" name="フローチャート: 判断 745"/>
        <xdr:cNvSpPr/>
      </xdr:nvSpPr>
      <xdr:spPr>
        <a:xfrm>
          <a:off x="221107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82042</xdr:rowOff>
    </xdr:from>
    <xdr:to>
      <xdr:col>112</xdr:col>
      <xdr:colOff>38100</xdr:colOff>
      <xdr:row>39</xdr:row>
      <xdr:rowOff>12192</xdr:rowOff>
    </xdr:to>
    <xdr:sp macro="" textlink="">
      <xdr:nvSpPr>
        <xdr:cNvPr id="748" name="フローチャート: 判断 747"/>
        <xdr:cNvSpPr/>
      </xdr:nvSpPr>
      <xdr:spPr>
        <a:xfrm>
          <a:off x="21272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28719</xdr:rowOff>
    </xdr:from>
    <xdr:ext cx="249299" cy="259045"/>
    <xdr:sp macro="" textlink="">
      <xdr:nvSpPr>
        <xdr:cNvPr id="749" name="テキスト ボックス 748"/>
        <xdr:cNvSpPr txBox="1"/>
      </xdr:nvSpPr>
      <xdr:spPr>
        <a:xfrm>
          <a:off x="21198650" y="6372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150622</xdr:rowOff>
    </xdr:from>
    <xdr:to>
      <xdr:col>107</xdr:col>
      <xdr:colOff>101600</xdr:colOff>
      <xdr:row>36</xdr:row>
      <xdr:rowOff>80772</xdr:rowOff>
    </xdr:to>
    <xdr:sp macro="" textlink="">
      <xdr:nvSpPr>
        <xdr:cNvPr id="751" name="フローチャート: 判断 750"/>
        <xdr:cNvSpPr/>
      </xdr:nvSpPr>
      <xdr:spPr>
        <a:xfrm>
          <a:off x="20383500" y="615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97299</xdr:rowOff>
    </xdr:from>
    <xdr:ext cx="378565" cy="259045"/>
    <xdr:sp macro="" textlink="">
      <xdr:nvSpPr>
        <xdr:cNvPr id="752" name="テキスト ボックス 751"/>
        <xdr:cNvSpPr txBox="1"/>
      </xdr:nvSpPr>
      <xdr:spPr>
        <a:xfrm>
          <a:off x="20245017" y="5926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27178</xdr:rowOff>
    </xdr:from>
    <xdr:to>
      <xdr:col>102</xdr:col>
      <xdr:colOff>165100</xdr:colOff>
      <xdr:row>37</xdr:row>
      <xdr:rowOff>128778</xdr:rowOff>
    </xdr:to>
    <xdr:sp macro="" textlink="">
      <xdr:nvSpPr>
        <xdr:cNvPr id="754" name="フローチャート: 判断 753"/>
        <xdr:cNvSpPr/>
      </xdr:nvSpPr>
      <xdr:spPr>
        <a:xfrm>
          <a:off x="19494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145305</xdr:rowOff>
    </xdr:from>
    <xdr:ext cx="378565" cy="259045"/>
    <xdr:sp macro="" textlink="">
      <xdr:nvSpPr>
        <xdr:cNvPr id="755" name="テキスト ボックス 754"/>
        <xdr:cNvSpPr txBox="1"/>
      </xdr:nvSpPr>
      <xdr:spPr>
        <a:xfrm>
          <a:off x="19356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79756</xdr:rowOff>
    </xdr:from>
    <xdr:to>
      <xdr:col>98</xdr:col>
      <xdr:colOff>38100</xdr:colOff>
      <xdr:row>31</xdr:row>
      <xdr:rowOff>9906</xdr:rowOff>
    </xdr:to>
    <xdr:sp macro="" textlink="">
      <xdr:nvSpPr>
        <xdr:cNvPr id="756" name="フローチャート: 判断 755"/>
        <xdr:cNvSpPr/>
      </xdr:nvSpPr>
      <xdr:spPr>
        <a:xfrm>
          <a:off x="18605500" y="5223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26433</xdr:rowOff>
    </xdr:from>
    <xdr:ext cx="378565" cy="259045"/>
    <xdr:sp macro="" textlink="">
      <xdr:nvSpPr>
        <xdr:cNvPr id="757" name="テキスト ボックス 756"/>
        <xdr:cNvSpPr txBox="1"/>
      </xdr:nvSpPr>
      <xdr:spPr>
        <a:xfrm>
          <a:off x="18467017" y="4998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125493</xdr:rowOff>
    </xdr:from>
    <xdr:ext cx="249299" cy="259045"/>
    <xdr:sp macro="" textlink="">
      <xdr:nvSpPr>
        <xdr:cNvPr id="764" name="諸支出金該当値テキスト"/>
        <xdr:cNvSpPr txBox="1"/>
      </xdr:nvSpPr>
      <xdr:spPr>
        <a:xfrm>
          <a:off x="22212300" y="66405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・総務費の住民一人当たりコストは対前年度比△</a:t>
          </a:r>
          <a:r>
            <a:rPr kumimoji="1" lang="en-US" altLang="ja-JP" sz="1300" baseline="0">
              <a:latin typeface="ＭＳ Ｐゴシック" panose="020B0600070205080204" pitchFamily="50" charset="-128"/>
              <a:ea typeface="ＭＳ Ｐゴシック" panose="020B0600070205080204" pitchFamily="50" charset="-128"/>
            </a:rPr>
            <a:t>23,780</a:t>
          </a:r>
          <a:r>
            <a:rPr kumimoji="1" lang="ja-JP" altLang="en-US" sz="1300" baseline="0">
              <a:latin typeface="ＭＳ Ｐゴシック" panose="020B0600070205080204" pitchFamily="50" charset="-128"/>
              <a:ea typeface="ＭＳ Ｐゴシック" panose="020B0600070205080204" pitchFamily="50" charset="-128"/>
            </a:rPr>
            <a:t>円となった。これは</a:t>
          </a:r>
          <a:r>
            <a:rPr kumimoji="1" lang="en-US" altLang="ja-JP" sz="1300" baseline="0">
              <a:latin typeface="ＭＳ Ｐゴシック" panose="020B0600070205080204" pitchFamily="50" charset="-128"/>
              <a:ea typeface="ＭＳ Ｐゴシック" panose="020B0600070205080204" pitchFamily="50" charset="-128"/>
            </a:rPr>
            <a:t>H29</a:t>
          </a:r>
          <a:r>
            <a:rPr kumimoji="1" lang="ja-JP" altLang="en-US" sz="1300" baseline="0">
              <a:latin typeface="ＭＳ Ｐゴシック" panose="020B0600070205080204" pitchFamily="50" charset="-128"/>
              <a:ea typeface="ＭＳ Ｐゴシック" panose="020B0600070205080204" pitchFamily="50" charset="-128"/>
            </a:rPr>
            <a:t>年度実施の庁舎冷暖房施設改修（△</a:t>
          </a:r>
          <a:r>
            <a:rPr kumimoji="1" lang="en-US" altLang="ja-JP" sz="1300" baseline="0">
              <a:latin typeface="ＭＳ Ｐゴシック" panose="020B0600070205080204" pitchFamily="50" charset="-128"/>
              <a:ea typeface="ＭＳ Ｐゴシック" panose="020B0600070205080204" pitchFamily="50" charset="-128"/>
            </a:rPr>
            <a:t>117,126</a:t>
          </a:r>
          <a:r>
            <a:rPr kumimoji="1" lang="ja-JP" altLang="en-US" sz="1300" baseline="0">
              <a:latin typeface="ＭＳ Ｐゴシック" panose="020B0600070205080204" pitchFamily="50" charset="-128"/>
              <a:ea typeface="ＭＳ Ｐゴシック" panose="020B0600070205080204" pitchFamily="50" charset="-128"/>
            </a:rPr>
            <a:t>千円）、選挙関連経費（△</a:t>
          </a:r>
          <a:r>
            <a:rPr kumimoji="1" lang="en-US" altLang="ja-JP" sz="1300" baseline="0">
              <a:latin typeface="ＭＳ Ｐゴシック" panose="020B0600070205080204" pitchFamily="50" charset="-128"/>
              <a:ea typeface="ＭＳ Ｐゴシック" panose="020B0600070205080204" pitchFamily="50" charset="-128"/>
            </a:rPr>
            <a:t>9,549</a:t>
          </a:r>
          <a:r>
            <a:rPr kumimoji="1" lang="ja-JP" altLang="en-US" sz="1300" baseline="0">
              <a:latin typeface="ＭＳ Ｐゴシック" panose="020B0600070205080204" pitchFamily="50" charset="-128"/>
              <a:ea typeface="ＭＳ Ｐゴシック" panose="020B0600070205080204" pitchFamily="50" charset="-128"/>
            </a:rPr>
            <a:t>千円）および各種基金の積立金（△</a:t>
          </a:r>
          <a:r>
            <a:rPr kumimoji="1" lang="en-US" altLang="ja-JP" sz="1300" baseline="0">
              <a:latin typeface="ＭＳ Ｐゴシック" panose="020B0600070205080204" pitchFamily="50" charset="-128"/>
              <a:ea typeface="ＭＳ Ｐゴシック" panose="020B0600070205080204" pitchFamily="50" charset="-128"/>
            </a:rPr>
            <a:t>66,995</a:t>
          </a:r>
          <a:r>
            <a:rPr kumimoji="1" lang="ja-JP" altLang="en-US" sz="1300" baseline="0">
              <a:latin typeface="ＭＳ Ｐゴシック" panose="020B0600070205080204" pitchFamily="50" charset="-128"/>
              <a:ea typeface="ＭＳ Ｐゴシック" panose="020B0600070205080204" pitchFamily="50" charset="-128"/>
            </a:rPr>
            <a:t>千円）が減少したことによる。令和元年度には庁舎エレベーター改修及びまちづくり基金への積み立てを実施しているが、平成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年度に対して多少の減額見込みであり、以後総務管轄で大規模な改修予定はないため平成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年度より若干減少した水準で移行していくと考えられる。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・消防費の住民一人当たりコストは</a:t>
          </a:r>
          <a:r>
            <a:rPr kumimoji="1" lang="en-US" altLang="ja-JP" sz="1300" baseline="0">
              <a:latin typeface="ＭＳ Ｐゴシック" panose="020B0600070205080204" pitchFamily="50" charset="-128"/>
              <a:ea typeface="ＭＳ Ｐゴシック" panose="020B0600070205080204" pitchFamily="50" charset="-128"/>
            </a:rPr>
            <a:t>29,769</a:t>
          </a:r>
          <a:r>
            <a:rPr kumimoji="1" lang="ja-JP" altLang="en-US" sz="1300" baseline="0">
              <a:latin typeface="ＭＳ Ｐゴシック" panose="020B0600070205080204" pitchFamily="50" charset="-128"/>
              <a:ea typeface="ＭＳ Ｐゴシック" panose="020B0600070205080204" pitchFamily="50" charset="-128"/>
            </a:rPr>
            <a:t>円（対前年度比＋</a:t>
          </a:r>
          <a:r>
            <a:rPr kumimoji="1" lang="en-US" altLang="ja-JP" sz="1300" baseline="0">
              <a:latin typeface="ＭＳ Ｐゴシック" panose="020B0600070205080204" pitchFamily="50" charset="-128"/>
              <a:ea typeface="ＭＳ Ｐゴシック" panose="020B0600070205080204" pitchFamily="50" charset="-128"/>
            </a:rPr>
            <a:t>5,906</a:t>
          </a:r>
          <a:r>
            <a:rPr kumimoji="1" lang="ja-JP" altLang="en-US" sz="1300" baseline="0">
              <a:latin typeface="ＭＳ Ｐゴシック" panose="020B0600070205080204" pitchFamily="50" charset="-128"/>
              <a:ea typeface="ＭＳ Ｐゴシック" panose="020B0600070205080204" pitchFamily="50" charset="-128"/>
            </a:rPr>
            <a:t>円）となり、昨年に引き続き増加した。要因としては</a:t>
          </a:r>
          <a:r>
            <a:rPr kumimoji="1" lang="en-US" altLang="ja-JP" sz="1300" baseline="0">
              <a:latin typeface="ＭＳ Ｐゴシック" panose="020B0600070205080204" pitchFamily="50" charset="-128"/>
              <a:ea typeface="ＭＳ Ｐゴシック" panose="020B0600070205080204" pitchFamily="50" charset="-128"/>
            </a:rPr>
            <a:t>3</a:t>
          </a:r>
          <a:r>
            <a:rPr kumimoji="1" lang="ja-JP" altLang="en-US" sz="1300" baseline="0">
              <a:latin typeface="ＭＳ Ｐゴシック" panose="020B0600070205080204" pitchFamily="50" charset="-128"/>
              <a:ea typeface="ＭＳ Ｐゴシック" panose="020B0600070205080204" pitchFamily="50" charset="-128"/>
            </a:rPr>
            <a:t>カ年にわたって行われる防災行政無線デジタル化工事（＋</a:t>
          </a:r>
          <a:r>
            <a:rPr kumimoji="1" lang="en-US" altLang="ja-JP" sz="1300" baseline="0">
              <a:latin typeface="ＭＳ Ｐゴシック" panose="020B0600070205080204" pitchFamily="50" charset="-128"/>
              <a:ea typeface="ＭＳ Ｐゴシック" panose="020B0600070205080204" pitchFamily="50" charset="-128"/>
            </a:rPr>
            <a:t>88,052</a:t>
          </a:r>
          <a:r>
            <a:rPr kumimoji="1" lang="ja-JP" altLang="en-US" sz="1300" baseline="0">
              <a:latin typeface="ＭＳ Ｐゴシック" panose="020B0600070205080204" pitchFamily="50" charset="-128"/>
              <a:ea typeface="ＭＳ Ｐゴシック" panose="020B0600070205080204" pitchFamily="50" charset="-128"/>
            </a:rPr>
            <a:t>千円）の初年度本工事が開始されたことによる。なお令和元年度及び令和</a:t>
          </a:r>
          <a:r>
            <a:rPr kumimoji="1" lang="en-US" altLang="ja-JP" sz="1300" baseline="0">
              <a:latin typeface="ＭＳ Ｐゴシック" panose="020B0600070205080204" pitchFamily="50" charset="-128"/>
              <a:ea typeface="ＭＳ Ｐゴシック" panose="020B0600070205080204" pitchFamily="50" charset="-128"/>
            </a:rPr>
            <a:t>2</a:t>
          </a:r>
          <a:r>
            <a:rPr kumimoji="1" lang="ja-JP" altLang="en-US" sz="1300" baseline="0">
              <a:latin typeface="ＭＳ Ｐゴシック" panose="020B0600070205080204" pitchFamily="50" charset="-128"/>
              <a:ea typeface="ＭＳ Ｐゴシック" panose="020B0600070205080204" pitchFamily="50" charset="-128"/>
            </a:rPr>
            <a:t>年度も同事業は実施されるが、事業費は平成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年度と比較し増額する見込みであるため、コストは同水準もしくは微増で推移すると考えられる。但し、事業終了後令和</a:t>
          </a:r>
          <a:r>
            <a:rPr kumimoji="1" lang="en-US" altLang="ja-JP" sz="1300" baseline="0">
              <a:latin typeface="ＭＳ Ｐゴシック" panose="020B0600070205080204" pitchFamily="50" charset="-128"/>
              <a:ea typeface="ＭＳ Ｐゴシック" panose="020B0600070205080204" pitchFamily="50" charset="-128"/>
            </a:rPr>
            <a:t>3</a:t>
          </a:r>
          <a:r>
            <a:rPr kumimoji="1" lang="ja-JP" altLang="en-US" sz="1300" baseline="0">
              <a:latin typeface="ＭＳ Ｐゴシック" panose="020B0600070205080204" pitchFamily="50" charset="-128"/>
              <a:ea typeface="ＭＳ Ｐゴシック" panose="020B0600070205080204" pitchFamily="50" charset="-128"/>
            </a:rPr>
            <a:t>年度以降は事業開始前平成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年度値で推移していくと見込まれる。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・教育費の住民一人当たりコストは対前年度比＋</a:t>
          </a:r>
          <a:r>
            <a:rPr kumimoji="1" lang="en-US" altLang="ja-JP" sz="1300">
              <a:latin typeface="ＭＳ Ｐゴシック" panose="020B0600070205080204" pitchFamily="50" charset="-128"/>
              <a:ea typeface="ＭＳ Ｐゴシック" panose="020B0600070205080204" pitchFamily="50" charset="-128"/>
            </a:rPr>
            <a:t>22,947</a:t>
          </a:r>
          <a:r>
            <a:rPr kumimoji="1" lang="ja-JP" altLang="en-US" sz="1300">
              <a:latin typeface="ＭＳ Ｐゴシック" panose="020B0600070205080204" pitchFamily="50" charset="-128"/>
              <a:ea typeface="ＭＳ Ｐゴシック" panose="020B0600070205080204" pitchFamily="50" charset="-128"/>
            </a:rPr>
            <a:t>円となった。近年、教育施設の設備改修が集中しているためで、平成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年度は町内小学校トイレ改修（＋</a:t>
          </a:r>
          <a:r>
            <a:rPr kumimoji="1" lang="en-US" altLang="ja-JP" sz="1300">
              <a:latin typeface="ＭＳ Ｐゴシック" panose="020B0600070205080204" pitchFamily="50" charset="-128"/>
              <a:ea typeface="ＭＳ Ｐゴシック" panose="020B0600070205080204" pitchFamily="50" charset="-128"/>
            </a:rPr>
            <a:t>85,930</a:t>
          </a:r>
          <a:r>
            <a:rPr kumimoji="1" lang="ja-JP" altLang="en-US" sz="1300">
              <a:latin typeface="ＭＳ Ｐゴシック" panose="020B0600070205080204" pitchFamily="50" charset="-128"/>
              <a:ea typeface="ＭＳ Ｐゴシック" panose="020B0600070205080204" pitchFamily="50" charset="-128"/>
            </a:rPr>
            <a:t>千円）の実施が増加要因である。なお、引き続き令和元年度はＧＩＧＡスクール構想に基づいた小中学校のネットワーク整備を行うが、事業費は平成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年度に対し減少するため、令和元年度のコストは微減となる。更に現時点で令和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年度以降の大規模改修予定はないので、更に減額した水準で推移すると見込まれる。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岐阜県川辺町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実質収支は対前年度比△</a:t>
          </a:r>
          <a:r>
            <a:rPr kumimoji="1" lang="en-US" altLang="ja-JP" sz="1300">
              <a:latin typeface="ＭＳ ゴシック" pitchFamily="49" charset="-128"/>
              <a:ea typeface="ＭＳ ゴシック" pitchFamily="49" charset="-128"/>
            </a:rPr>
            <a:t>1.93</a:t>
          </a:r>
          <a:r>
            <a:rPr kumimoji="1" lang="ja-JP" altLang="en-US" sz="1300">
              <a:latin typeface="ＭＳ ゴシック" pitchFamily="49" charset="-128"/>
              <a:ea typeface="ＭＳ ゴシック" pitchFamily="49" charset="-128"/>
            </a:rPr>
            <a:t>ポイントとなった。これは例年に比較して子ども園空調・トイレ改修（</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繰越財源</a:t>
          </a:r>
          <a:r>
            <a:rPr kumimoji="1" lang="en-US" altLang="ja-JP" sz="1300">
              <a:latin typeface="ＭＳ ゴシック" pitchFamily="49" charset="-128"/>
              <a:ea typeface="ＭＳ ゴシック" pitchFamily="49" charset="-128"/>
            </a:rPr>
            <a:t>52,602</a:t>
          </a:r>
          <a:r>
            <a:rPr kumimoji="1" lang="ja-JP" altLang="en-US" sz="1300">
              <a:latin typeface="ＭＳ ゴシック" pitchFamily="49" charset="-128"/>
              <a:ea typeface="ＭＳ ゴシック" pitchFamily="49" charset="-128"/>
            </a:rPr>
            <a:t>千円）等繰越事業が多かったためであり、形式収支は平成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年度並となっている。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実質収支比率は直近</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カ年においてすべて黒字で推移しているが、適正値と言われる</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を越えた値となっており、過度の黒字を求めるのではなく適正水準を確保したうえで、事業を前倒す等積極的な事業実施に努める。</a:t>
          </a:r>
          <a:endParaRPr kumimoji="1" lang="en-US" altLang="ja-JP"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岐阜県川辺町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年度は全会計において黒字となった。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国民健康保険事業特別会計では平成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年度より事業主体が市町村から岐阜県に移管したことにより全体的な予算規模は減少している。また、黒字比率が対前年度に比較して減少したのは、国民健康保険基金への積み立てを実施したためである。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一般会計では福祉事業に係る扶助費の増加及び公共施設等総合管理計画に基づく施設改修など普通建設事業費の増加が控えており、保険料率の見直しや基金への積み立て等計画的な財源確保が求められる。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今後は各会計において自主財源の確保に努め、事業の見直しを実施し、来るべき財政需要に計画的に備えるなど健全な財政運営に努める。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5163629</v>
      </c>
      <c r="BO4" s="430"/>
      <c r="BP4" s="430"/>
      <c r="BQ4" s="430"/>
      <c r="BR4" s="430"/>
      <c r="BS4" s="430"/>
      <c r="BT4" s="430"/>
      <c r="BU4" s="431"/>
      <c r="BV4" s="429">
        <v>5173149</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7</v>
      </c>
      <c r="CU4" s="436"/>
      <c r="CV4" s="436"/>
      <c r="CW4" s="436"/>
      <c r="CX4" s="436"/>
      <c r="CY4" s="436"/>
      <c r="CZ4" s="436"/>
      <c r="DA4" s="437"/>
      <c r="DB4" s="435">
        <v>9</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4885997</v>
      </c>
      <c r="BO5" s="467"/>
      <c r="BP5" s="467"/>
      <c r="BQ5" s="467"/>
      <c r="BR5" s="467"/>
      <c r="BS5" s="467"/>
      <c r="BT5" s="467"/>
      <c r="BU5" s="468"/>
      <c r="BV5" s="466">
        <v>4876276</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84.8</v>
      </c>
      <c r="CU5" s="464"/>
      <c r="CV5" s="464"/>
      <c r="CW5" s="464"/>
      <c r="CX5" s="464"/>
      <c r="CY5" s="464"/>
      <c r="CZ5" s="464"/>
      <c r="DA5" s="465"/>
      <c r="DB5" s="463">
        <v>83.4</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277632</v>
      </c>
      <c r="BO6" s="467"/>
      <c r="BP6" s="467"/>
      <c r="BQ6" s="467"/>
      <c r="BR6" s="467"/>
      <c r="BS6" s="467"/>
      <c r="BT6" s="467"/>
      <c r="BU6" s="468"/>
      <c r="BV6" s="466">
        <v>296873</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89.8</v>
      </c>
      <c r="CU6" s="504"/>
      <c r="CV6" s="504"/>
      <c r="CW6" s="504"/>
      <c r="CX6" s="504"/>
      <c r="CY6" s="504"/>
      <c r="CZ6" s="504"/>
      <c r="DA6" s="505"/>
      <c r="DB6" s="503">
        <v>88.5</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58020</v>
      </c>
      <c r="BO7" s="467"/>
      <c r="BP7" s="467"/>
      <c r="BQ7" s="467"/>
      <c r="BR7" s="467"/>
      <c r="BS7" s="467"/>
      <c r="BT7" s="467"/>
      <c r="BU7" s="468"/>
      <c r="BV7" s="466">
        <v>26878</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3116064</v>
      </c>
      <c r="CU7" s="467"/>
      <c r="CV7" s="467"/>
      <c r="CW7" s="467"/>
      <c r="CX7" s="467"/>
      <c r="CY7" s="467"/>
      <c r="CZ7" s="467"/>
      <c r="DA7" s="468"/>
      <c r="DB7" s="466">
        <v>3006042</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94</v>
      </c>
      <c r="AV8" s="499"/>
      <c r="AW8" s="499"/>
      <c r="AX8" s="499"/>
      <c r="AY8" s="500" t="s">
        <v>110</v>
      </c>
      <c r="AZ8" s="501"/>
      <c r="BA8" s="501"/>
      <c r="BB8" s="501"/>
      <c r="BC8" s="501"/>
      <c r="BD8" s="501"/>
      <c r="BE8" s="501"/>
      <c r="BF8" s="501"/>
      <c r="BG8" s="501"/>
      <c r="BH8" s="501"/>
      <c r="BI8" s="501"/>
      <c r="BJ8" s="501"/>
      <c r="BK8" s="501"/>
      <c r="BL8" s="501"/>
      <c r="BM8" s="502"/>
      <c r="BN8" s="466">
        <v>219612</v>
      </c>
      <c r="BO8" s="467"/>
      <c r="BP8" s="467"/>
      <c r="BQ8" s="467"/>
      <c r="BR8" s="467"/>
      <c r="BS8" s="467"/>
      <c r="BT8" s="467"/>
      <c r="BU8" s="468"/>
      <c r="BV8" s="466">
        <v>269995</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0.47</v>
      </c>
      <c r="CU8" s="507"/>
      <c r="CV8" s="507"/>
      <c r="CW8" s="507"/>
      <c r="CX8" s="507"/>
      <c r="CY8" s="507"/>
      <c r="CZ8" s="507"/>
      <c r="DA8" s="508"/>
      <c r="DB8" s="506">
        <v>0.47</v>
      </c>
      <c r="DC8" s="507"/>
      <c r="DD8" s="507"/>
      <c r="DE8" s="507"/>
      <c r="DF8" s="507"/>
      <c r="DG8" s="507"/>
      <c r="DH8" s="507"/>
      <c r="DI8" s="508"/>
      <c r="DJ8" s="185"/>
      <c r="DK8" s="185"/>
      <c r="DL8" s="185"/>
      <c r="DM8" s="185"/>
      <c r="DN8" s="185"/>
      <c r="DO8" s="185"/>
    </row>
    <row r="9" spans="1:119" ht="18.75" customHeight="1" thickBot="1">
      <c r="A9" s="186"/>
      <c r="B9" s="460" t="s">
        <v>112</v>
      </c>
      <c r="C9" s="461"/>
      <c r="D9" s="461"/>
      <c r="E9" s="461"/>
      <c r="F9" s="461"/>
      <c r="G9" s="461"/>
      <c r="H9" s="461"/>
      <c r="I9" s="461"/>
      <c r="J9" s="461"/>
      <c r="K9" s="509"/>
      <c r="L9" s="510" t="s">
        <v>113</v>
      </c>
      <c r="M9" s="511"/>
      <c r="N9" s="511"/>
      <c r="O9" s="511"/>
      <c r="P9" s="511"/>
      <c r="Q9" s="512"/>
      <c r="R9" s="513">
        <v>10197</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-50383</v>
      </c>
      <c r="BO9" s="467"/>
      <c r="BP9" s="467"/>
      <c r="BQ9" s="467"/>
      <c r="BR9" s="467"/>
      <c r="BS9" s="467"/>
      <c r="BT9" s="467"/>
      <c r="BU9" s="468"/>
      <c r="BV9" s="466">
        <v>17246</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8.8000000000000007</v>
      </c>
      <c r="CU9" s="464"/>
      <c r="CV9" s="464"/>
      <c r="CW9" s="464"/>
      <c r="CX9" s="464"/>
      <c r="CY9" s="464"/>
      <c r="CZ9" s="464"/>
      <c r="DA9" s="465"/>
      <c r="DB9" s="463">
        <v>9.6</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119</v>
      </c>
      <c r="M10" s="496"/>
      <c r="N10" s="496"/>
      <c r="O10" s="496"/>
      <c r="P10" s="496"/>
      <c r="Q10" s="497"/>
      <c r="R10" s="517">
        <v>10593</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94</v>
      </c>
      <c r="AV10" s="499"/>
      <c r="AW10" s="499"/>
      <c r="AX10" s="499"/>
      <c r="AY10" s="500" t="s">
        <v>121</v>
      </c>
      <c r="AZ10" s="501"/>
      <c r="BA10" s="501"/>
      <c r="BB10" s="501"/>
      <c r="BC10" s="501"/>
      <c r="BD10" s="501"/>
      <c r="BE10" s="501"/>
      <c r="BF10" s="501"/>
      <c r="BG10" s="501"/>
      <c r="BH10" s="501"/>
      <c r="BI10" s="501"/>
      <c r="BJ10" s="501"/>
      <c r="BK10" s="501"/>
      <c r="BL10" s="501"/>
      <c r="BM10" s="502"/>
      <c r="BN10" s="466">
        <v>6572</v>
      </c>
      <c r="BO10" s="467"/>
      <c r="BP10" s="467"/>
      <c r="BQ10" s="467"/>
      <c r="BR10" s="467"/>
      <c r="BS10" s="467"/>
      <c r="BT10" s="467"/>
      <c r="BU10" s="468"/>
      <c r="BV10" s="466">
        <v>36344</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102</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c r="A12" s="186"/>
      <c r="B12" s="526" t="s">
        <v>129</v>
      </c>
      <c r="C12" s="527"/>
      <c r="D12" s="527"/>
      <c r="E12" s="527"/>
      <c r="F12" s="527"/>
      <c r="G12" s="527"/>
      <c r="H12" s="527"/>
      <c r="I12" s="527"/>
      <c r="J12" s="527"/>
      <c r="K12" s="528"/>
      <c r="L12" s="535" t="s">
        <v>130</v>
      </c>
      <c r="M12" s="536"/>
      <c r="N12" s="536"/>
      <c r="O12" s="536"/>
      <c r="P12" s="536"/>
      <c r="Q12" s="537"/>
      <c r="R12" s="538">
        <v>10304</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134</v>
      </c>
      <c r="AV12" s="499"/>
      <c r="AW12" s="499"/>
      <c r="AX12" s="499"/>
      <c r="AY12" s="500" t="s">
        <v>135</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137</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138</v>
      </c>
      <c r="N13" s="555"/>
      <c r="O13" s="555"/>
      <c r="P13" s="555"/>
      <c r="Q13" s="556"/>
      <c r="R13" s="547">
        <v>10111</v>
      </c>
      <c r="S13" s="548"/>
      <c r="T13" s="548"/>
      <c r="U13" s="548"/>
      <c r="V13" s="549"/>
      <c r="W13" s="482" t="s">
        <v>139</v>
      </c>
      <c r="X13" s="483"/>
      <c r="Y13" s="483"/>
      <c r="Z13" s="483"/>
      <c r="AA13" s="483"/>
      <c r="AB13" s="473"/>
      <c r="AC13" s="517">
        <v>134</v>
      </c>
      <c r="AD13" s="518"/>
      <c r="AE13" s="518"/>
      <c r="AF13" s="518"/>
      <c r="AG13" s="557"/>
      <c r="AH13" s="517">
        <v>139</v>
      </c>
      <c r="AI13" s="518"/>
      <c r="AJ13" s="518"/>
      <c r="AK13" s="518"/>
      <c r="AL13" s="519"/>
      <c r="AM13" s="495" t="s">
        <v>140</v>
      </c>
      <c r="AN13" s="496"/>
      <c r="AO13" s="496"/>
      <c r="AP13" s="496"/>
      <c r="AQ13" s="496"/>
      <c r="AR13" s="496"/>
      <c r="AS13" s="496"/>
      <c r="AT13" s="497"/>
      <c r="AU13" s="498" t="s">
        <v>116</v>
      </c>
      <c r="AV13" s="499"/>
      <c r="AW13" s="499"/>
      <c r="AX13" s="499"/>
      <c r="AY13" s="500" t="s">
        <v>141</v>
      </c>
      <c r="AZ13" s="501"/>
      <c r="BA13" s="501"/>
      <c r="BB13" s="501"/>
      <c r="BC13" s="501"/>
      <c r="BD13" s="501"/>
      <c r="BE13" s="501"/>
      <c r="BF13" s="501"/>
      <c r="BG13" s="501"/>
      <c r="BH13" s="501"/>
      <c r="BI13" s="501"/>
      <c r="BJ13" s="501"/>
      <c r="BK13" s="501"/>
      <c r="BL13" s="501"/>
      <c r="BM13" s="502"/>
      <c r="BN13" s="466">
        <v>-43811</v>
      </c>
      <c r="BO13" s="467"/>
      <c r="BP13" s="467"/>
      <c r="BQ13" s="467"/>
      <c r="BR13" s="467"/>
      <c r="BS13" s="467"/>
      <c r="BT13" s="467"/>
      <c r="BU13" s="468"/>
      <c r="BV13" s="466">
        <v>53590</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9.6999999999999993</v>
      </c>
      <c r="CU13" s="464"/>
      <c r="CV13" s="464"/>
      <c r="CW13" s="464"/>
      <c r="CX13" s="464"/>
      <c r="CY13" s="464"/>
      <c r="CZ13" s="464"/>
      <c r="DA13" s="465"/>
      <c r="DB13" s="463">
        <v>10.7</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143</v>
      </c>
      <c r="M14" s="545"/>
      <c r="N14" s="545"/>
      <c r="O14" s="545"/>
      <c r="P14" s="545"/>
      <c r="Q14" s="546"/>
      <c r="R14" s="547">
        <v>10346</v>
      </c>
      <c r="S14" s="548"/>
      <c r="T14" s="548"/>
      <c r="U14" s="548"/>
      <c r="V14" s="549"/>
      <c r="W14" s="456"/>
      <c r="X14" s="457"/>
      <c r="Y14" s="457"/>
      <c r="Z14" s="457"/>
      <c r="AA14" s="457"/>
      <c r="AB14" s="446"/>
      <c r="AC14" s="550">
        <v>2.6</v>
      </c>
      <c r="AD14" s="551"/>
      <c r="AE14" s="551"/>
      <c r="AF14" s="551"/>
      <c r="AG14" s="552"/>
      <c r="AH14" s="550">
        <v>2.7</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t="s">
        <v>128</v>
      </c>
      <c r="CU14" s="562"/>
      <c r="CV14" s="562"/>
      <c r="CW14" s="562"/>
      <c r="CX14" s="562"/>
      <c r="CY14" s="562"/>
      <c r="CZ14" s="562"/>
      <c r="DA14" s="563"/>
      <c r="DB14" s="561" t="s">
        <v>145</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146</v>
      </c>
      <c r="N15" s="555"/>
      <c r="O15" s="555"/>
      <c r="P15" s="555"/>
      <c r="Q15" s="556"/>
      <c r="R15" s="547">
        <v>10186</v>
      </c>
      <c r="S15" s="548"/>
      <c r="T15" s="548"/>
      <c r="U15" s="548"/>
      <c r="V15" s="549"/>
      <c r="W15" s="482" t="s">
        <v>147</v>
      </c>
      <c r="X15" s="483"/>
      <c r="Y15" s="483"/>
      <c r="Z15" s="483"/>
      <c r="AA15" s="483"/>
      <c r="AB15" s="473"/>
      <c r="AC15" s="517">
        <v>2066</v>
      </c>
      <c r="AD15" s="518"/>
      <c r="AE15" s="518"/>
      <c r="AF15" s="518"/>
      <c r="AG15" s="557"/>
      <c r="AH15" s="517">
        <v>2146</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1215929</v>
      </c>
      <c r="BO15" s="430"/>
      <c r="BP15" s="430"/>
      <c r="BQ15" s="430"/>
      <c r="BR15" s="430"/>
      <c r="BS15" s="430"/>
      <c r="BT15" s="430"/>
      <c r="BU15" s="431"/>
      <c r="BV15" s="429">
        <v>1114998</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40.5</v>
      </c>
      <c r="AD16" s="551"/>
      <c r="AE16" s="551"/>
      <c r="AF16" s="551"/>
      <c r="AG16" s="552"/>
      <c r="AH16" s="550">
        <v>41.6</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2612225</v>
      </c>
      <c r="BO16" s="467"/>
      <c r="BP16" s="467"/>
      <c r="BQ16" s="467"/>
      <c r="BR16" s="467"/>
      <c r="BS16" s="467"/>
      <c r="BT16" s="467"/>
      <c r="BU16" s="468"/>
      <c r="BV16" s="466">
        <v>2529387</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153</v>
      </c>
      <c r="N17" s="571"/>
      <c r="O17" s="571"/>
      <c r="P17" s="571"/>
      <c r="Q17" s="572"/>
      <c r="R17" s="567" t="s">
        <v>154</v>
      </c>
      <c r="S17" s="568"/>
      <c r="T17" s="568"/>
      <c r="U17" s="568"/>
      <c r="V17" s="569"/>
      <c r="W17" s="482" t="s">
        <v>155</v>
      </c>
      <c r="X17" s="483"/>
      <c r="Y17" s="483"/>
      <c r="Z17" s="483"/>
      <c r="AA17" s="483"/>
      <c r="AB17" s="473"/>
      <c r="AC17" s="517">
        <v>2900</v>
      </c>
      <c r="AD17" s="518"/>
      <c r="AE17" s="518"/>
      <c r="AF17" s="518"/>
      <c r="AG17" s="557"/>
      <c r="AH17" s="517">
        <v>2879</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1543766</v>
      </c>
      <c r="BO17" s="467"/>
      <c r="BP17" s="467"/>
      <c r="BQ17" s="467"/>
      <c r="BR17" s="467"/>
      <c r="BS17" s="467"/>
      <c r="BT17" s="467"/>
      <c r="BU17" s="468"/>
      <c r="BV17" s="466">
        <v>1409564</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157</v>
      </c>
      <c r="C18" s="509"/>
      <c r="D18" s="509"/>
      <c r="E18" s="578"/>
      <c r="F18" s="578"/>
      <c r="G18" s="578"/>
      <c r="H18" s="578"/>
      <c r="I18" s="578"/>
      <c r="J18" s="578"/>
      <c r="K18" s="578"/>
      <c r="L18" s="579">
        <v>41.16</v>
      </c>
      <c r="M18" s="579"/>
      <c r="N18" s="579"/>
      <c r="O18" s="579"/>
      <c r="P18" s="579"/>
      <c r="Q18" s="579"/>
      <c r="R18" s="580"/>
      <c r="S18" s="580"/>
      <c r="T18" s="580"/>
      <c r="U18" s="580"/>
      <c r="V18" s="581"/>
      <c r="W18" s="484"/>
      <c r="X18" s="485"/>
      <c r="Y18" s="485"/>
      <c r="Z18" s="485"/>
      <c r="AA18" s="485"/>
      <c r="AB18" s="476"/>
      <c r="AC18" s="582">
        <v>56.9</v>
      </c>
      <c r="AD18" s="583"/>
      <c r="AE18" s="583"/>
      <c r="AF18" s="583"/>
      <c r="AG18" s="584"/>
      <c r="AH18" s="582">
        <v>55.8</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2704157</v>
      </c>
      <c r="BO18" s="467"/>
      <c r="BP18" s="467"/>
      <c r="BQ18" s="467"/>
      <c r="BR18" s="467"/>
      <c r="BS18" s="467"/>
      <c r="BT18" s="467"/>
      <c r="BU18" s="468"/>
      <c r="BV18" s="466">
        <v>2601547</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159</v>
      </c>
      <c r="C19" s="509"/>
      <c r="D19" s="509"/>
      <c r="E19" s="578"/>
      <c r="F19" s="578"/>
      <c r="G19" s="578"/>
      <c r="H19" s="578"/>
      <c r="I19" s="578"/>
      <c r="J19" s="578"/>
      <c r="K19" s="578"/>
      <c r="L19" s="586">
        <v>248</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3587220</v>
      </c>
      <c r="BO19" s="467"/>
      <c r="BP19" s="467"/>
      <c r="BQ19" s="467"/>
      <c r="BR19" s="467"/>
      <c r="BS19" s="467"/>
      <c r="BT19" s="467"/>
      <c r="BU19" s="468"/>
      <c r="BV19" s="466">
        <v>3516264</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161</v>
      </c>
      <c r="C20" s="509"/>
      <c r="D20" s="509"/>
      <c r="E20" s="578"/>
      <c r="F20" s="578"/>
      <c r="G20" s="578"/>
      <c r="H20" s="578"/>
      <c r="I20" s="578"/>
      <c r="J20" s="578"/>
      <c r="K20" s="578"/>
      <c r="L20" s="586">
        <v>3561</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3822469</v>
      </c>
      <c r="BO23" s="467"/>
      <c r="BP23" s="467"/>
      <c r="BQ23" s="467"/>
      <c r="BR23" s="467"/>
      <c r="BS23" s="467"/>
      <c r="BT23" s="467"/>
      <c r="BU23" s="468"/>
      <c r="BV23" s="466">
        <v>3779938</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170</v>
      </c>
      <c r="F24" s="496"/>
      <c r="G24" s="496"/>
      <c r="H24" s="496"/>
      <c r="I24" s="496"/>
      <c r="J24" s="496"/>
      <c r="K24" s="497"/>
      <c r="L24" s="517">
        <v>1</v>
      </c>
      <c r="M24" s="518"/>
      <c r="N24" s="518"/>
      <c r="O24" s="518"/>
      <c r="P24" s="557"/>
      <c r="Q24" s="517">
        <v>6548</v>
      </c>
      <c r="R24" s="518"/>
      <c r="S24" s="518"/>
      <c r="T24" s="518"/>
      <c r="U24" s="518"/>
      <c r="V24" s="557"/>
      <c r="W24" s="616"/>
      <c r="X24" s="604"/>
      <c r="Y24" s="605"/>
      <c r="Z24" s="516" t="s">
        <v>171</v>
      </c>
      <c r="AA24" s="496"/>
      <c r="AB24" s="496"/>
      <c r="AC24" s="496"/>
      <c r="AD24" s="496"/>
      <c r="AE24" s="496"/>
      <c r="AF24" s="496"/>
      <c r="AG24" s="497"/>
      <c r="AH24" s="517">
        <v>90</v>
      </c>
      <c r="AI24" s="518"/>
      <c r="AJ24" s="518"/>
      <c r="AK24" s="518"/>
      <c r="AL24" s="557"/>
      <c r="AM24" s="517">
        <v>259020</v>
      </c>
      <c r="AN24" s="518"/>
      <c r="AO24" s="518"/>
      <c r="AP24" s="518"/>
      <c r="AQ24" s="518"/>
      <c r="AR24" s="557"/>
      <c r="AS24" s="517">
        <v>2878</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3768989</v>
      </c>
      <c r="BO24" s="467"/>
      <c r="BP24" s="467"/>
      <c r="BQ24" s="467"/>
      <c r="BR24" s="467"/>
      <c r="BS24" s="467"/>
      <c r="BT24" s="467"/>
      <c r="BU24" s="468"/>
      <c r="BV24" s="466">
        <v>3709857</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173</v>
      </c>
      <c r="F25" s="496"/>
      <c r="G25" s="496"/>
      <c r="H25" s="496"/>
      <c r="I25" s="496"/>
      <c r="J25" s="496"/>
      <c r="K25" s="497"/>
      <c r="L25" s="517" t="s">
        <v>145</v>
      </c>
      <c r="M25" s="518"/>
      <c r="N25" s="518"/>
      <c r="O25" s="518"/>
      <c r="P25" s="557"/>
      <c r="Q25" s="517" t="s">
        <v>174</v>
      </c>
      <c r="R25" s="518"/>
      <c r="S25" s="518"/>
      <c r="T25" s="518"/>
      <c r="U25" s="518"/>
      <c r="V25" s="557"/>
      <c r="W25" s="616"/>
      <c r="X25" s="604"/>
      <c r="Y25" s="605"/>
      <c r="Z25" s="516" t="s">
        <v>175</v>
      </c>
      <c r="AA25" s="496"/>
      <c r="AB25" s="496"/>
      <c r="AC25" s="496"/>
      <c r="AD25" s="496"/>
      <c r="AE25" s="496"/>
      <c r="AF25" s="496"/>
      <c r="AG25" s="497"/>
      <c r="AH25" s="517" t="s">
        <v>176</v>
      </c>
      <c r="AI25" s="518"/>
      <c r="AJ25" s="518"/>
      <c r="AK25" s="518"/>
      <c r="AL25" s="557"/>
      <c r="AM25" s="517" t="s">
        <v>174</v>
      </c>
      <c r="AN25" s="518"/>
      <c r="AO25" s="518"/>
      <c r="AP25" s="518"/>
      <c r="AQ25" s="518"/>
      <c r="AR25" s="557"/>
      <c r="AS25" s="517" t="s">
        <v>174</v>
      </c>
      <c r="AT25" s="518"/>
      <c r="AU25" s="518"/>
      <c r="AV25" s="518"/>
      <c r="AW25" s="518"/>
      <c r="AX25" s="519"/>
      <c r="AY25" s="426" t="s">
        <v>177</v>
      </c>
      <c r="AZ25" s="427"/>
      <c r="BA25" s="427"/>
      <c r="BB25" s="427"/>
      <c r="BC25" s="427"/>
      <c r="BD25" s="427"/>
      <c r="BE25" s="427"/>
      <c r="BF25" s="427"/>
      <c r="BG25" s="427"/>
      <c r="BH25" s="427"/>
      <c r="BI25" s="427"/>
      <c r="BJ25" s="427"/>
      <c r="BK25" s="427"/>
      <c r="BL25" s="427"/>
      <c r="BM25" s="428"/>
      <c r="BN25" s="429">
        <v>17939</v>
      </c>
      <c r="BO25" s="430"/>
      <c r="BP25" s="430"/>
      <c r="BQ25" s="430"/>
      <c r="BR25" s="430"/>
      <c r="BS25" s="430"/>
      <c r="BT25" s="430"/>
      <c r="BU25" s="431"/>
      <c r="BV25" s="429">
        <v>24958</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178</v>
      </c>
      <c r="F26" s="496"/>
      <c r="G26" s="496"/>
      <c r="H26" s="496"/>
      <c r="I26" s="496"/>
      <c r="J26" s="496"/>
      <c r="K26" s="497"/>
      <c r="L26" s="517">
        <v>1</v>
      </c>
      <c r="M26" s="518"/>
      <c r="N26" s="518"/>
      <c r="O26" s="518"/>
      <c r="P26" s="557"/>
      <c r="Q26" s="517">
        <v>5091</v>
      </c>
      <c r="R26" s="518"/>
      <c r="S26" s="518"/>
      <c r="T26" s="518"/>
      <c r="U26" s="518"/>
      <c r="V26" s="557"/>
      <c r="W26" s="616"/>
      <c r="X26" s="604"/>
      <c r="Y26" s="605"/>
      <c r="Z26" s="516" t="s">
        <v>179</v>
      </c>
      <c r="AA26" s="626"/>
      <c r="AB26" s="626"/>
      <c r="AC26" s="626"/>
      <c r="AD26" s="626"/>
      <c r="AE26" s="626"/>
      <c r="AF26" s="626"/>
      <c r="AG26" s="627"/>
      <c r="AH26" s="517">
        <v>5</v>
      </c>
      <c r="AI26" s="518"/>
      <c r="AJ26" s="518"/>
      <c r="AK26" s="518"/>
      <c r="AL26" s="557"/>
      <c r="AM26" s="517">
        <v>12350</v>
      </c>
      <c r="AN26" s="518"/>
      <c r="AO26" s="518"/>
      <c r="AP26" s="518"/>
      <c r="AQ26" s="518"/>
      <c r="AR26" s="557"/>
      <c r="AS26" s="517">
        <v>2470</v>
      </c>
      <c r="AT26" s="518"/>
      <c r="AU26" s="518"/>
      <c r="AV26" s="518"/>
      <c r="AW26" s="518"/>
      <c r="AX26" s="519"/>
      <c r="AY26" s="469" t="s">
        <v>180</v>
      </c>
      <c r="AZ26" s="470"/>
      <c r="BA26" s="470"/>
      <c r="BB26" s="470"/>
      <c r="BC26" s="470"/>
      <c r="BD26" s="470"/>
      <c r="BE26" s="470"/>
      <c r="BF26" s="470"/>
      <c r="BG26" s="470"/>
      <c r="BH26" s="470"/>
      <c r="BI26" s="470"/>
      <c r="BJ26" s="470"/>
      <c r="BK26" s="470"/>
      <c r="BL26" s="470"/>
      <c r="BM26" s="471"/>
      <c r="BN26" s="466" t="s">
        <v>174</v>
      </c>
      <c r="BO26" s="467"/>
      <c r="BP26" s="467"/>
      <c r="BQ26" s="467"/>
      <c r="BR26" s="467"/>
      <c r="BS26" s="467"/>
      <c r="BT26" s="467"/>
      <c r="BU26" s="468"/>
      <c r="BV26" s="466" t="s">
        <v>145</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181</v>
      </c>
      <c r="F27" s="496"/>
      <c r="G27" s="496"/>
      <c r="H27" s="496"/>
      <c r="I27" s="496"/>
      <c r="J27" s="496"/>
      <c r="K27" s="497"/>
      <c r="L27" s="517">
        <v>1</v>
      </c>
      <c r="M27" s="518"/>
      <c r="N27" s="518"/>
      <c r="O27" s="518"/>
      <c r="P27" s="557"/>
      <c r="Q27" s="517">
        <v>2662</v>
      </c>
      <c r="R27" s="518"/>
      <c r="S27" s="518"/>
      <c r="T27" s="518"/>
      <c r="U27" s="518"/>
      <c r="V27" s="557"/>
      <c r="W27" s="616"/>
      <c r="X27" s="604"/>
      <c r="Y27" s="605"/>
      <c r="Z27" s="516" t="s">
        <v>182</v>
      </c>
      <c r="AA27" s="496"/>
      <c r="AB27" s="496"/>
      <c r="AC27" s="496"/>
      <c r="AD27" s="496"/>
      <c r="AE27" s="496"/>
      <c r="AF27" s="496"/>
      <c r="AG27" s="497"/>
      <c r="AH27" s="517">
        <v>1</v>
      </c>
      <c r="AI27" s="518"/>
      <c r="AJ27" s="518"/>
      <c r="AK27" s="518"/>
      <c r="AL27" s="557"/>
      <c r="AM27" s="517" t="s">
        <v>183</v>
      </c>
      <c r="AN27" s="518"/>
      <c r="AO27" s="518"/>
      <c r="AP27" s="518"/>
      <c r="AQ27" s="518"/>
      <c r="AR27" s="557"/>
      <c r="AS27" s="517" t="s">
        <v>183</v>
      </c>
      <c r="AT27" s="518"/>
      <c r="AU27" s="518"/>
      <c r="AV27" s="518"/>
      <c r="AW27" s="518"/>
      <c r="AX27" s="519"/>
      <c r="AY27" s="558" t="s">
        <v>184</v>
      </c>
      <c r="AZ27" s="559"/>
      <c r="BA27" s="559"/>
      <c r="BB27" s="559"/>
      <c r="BC27" s="559"/>
      <c r="BD27" s="559"/>
      <c r="BE27" s="559"/>
      <c r="BF27" s="559"/>
      <c r="BG27" s="559"/>
      <c r="BH27" s="559"/>
      <c r="BI27" s="559"/>
      <c r="BJ27" s="559"/>
      <c r="BK27" s="559"/>
      <c r="BL27" s="559"/>
      <c r="BM27" s="560"/>
      <c r="BN27" s="639">
        <v>174839</v>
      </c>
      <c r="BO27" s="640"/>
      <c r="BP27" s="640"/>
      <c r="BQ27" s="640"/>
      <c r="BR27" s="640"/>
      <c r="BS27" s="640"/>
      <c r="BT27" s="640"/>
      <c r="BU27" s="641"/>
      <c r="BV27" s="639">
        <v>174780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185</v>
      </c>
      <c r="F28" s="496"/>
      <c r="G28" s="496"/>
      <c r="H28" s="496"/>
      <c r="I28" s="496"/>
      <c r="J28" s="496"/>
      <c r="K28" s="497"/>
      <c r="L28" s="517">
        <v>1</v>
      </c>
      <c r="M28" s="518"/>
      <c r="N28" s="518"/>
      <c r="O28" s="518"/>
      <c r="P28" s="557"/>
      <c r="Q28" s="517">
        <v>2069</v>
      </c>
      <c r="R28" s="518"/>
      <c r="S28" s="518"/>
      <c r="T28" s="518"/>
      <c r="U28" s="518"/>
      <c r="V28" s="557"/>
      <c r="W28" s="616"/>
      <c r="X28" s="604"/>
      <c r="Y28" s="605"/>
      <c r="Z28" s="516" t="s">
        <v>186</v>
      </c>
      <c r="AA28" s="496"/>
      <c r="AB28" s="496"/>
      <c r="AC28" s="496"/>
      <c r="AD28" s="496"/>
      <c r="AE28" s="496"/>
      <c r="AF28" s="496"/>
      <c r="AG28" s="497"/>
      <c r="AH28" s="517" t="s">
        <v>145</v>
      </c>
      <c r="AI28" s="518"/>
      <c r="AJ28" s="518"/>
      <c r="AK28" s="518"/>
      <c r="AL28" s="557"/>
      <c r="AM28" s="517" t="s">
        <v>128</v>
      </c>
      <c r="AN28" s="518"/>
      <c r="AO28" s="518"/>
      <c r="AP28" s="518"/>
      <c r="AQ28" s="518"/>
      <c r="AR28" s="557"/>
      <c r="AS28" s="517" t="s">
        <v>174</v>
      </c>
      <c r="AT28" s="518"/>
      <c r="AU28" s="518"/>
      <c r="AV28" s="518"/>
      <c r="AW28" s="518"/>
      <c r="AX28" s="519"/>
      <c r="AY28" s="642" t="s">
        <v>187</v>
      </c>
      <c r="AZ28" s="643"/>
      <c r="BA28" s="643"/>
      <c r="BB28" s="644"/>
      <c r="BC28" s="426" t="s">
        <v>48</v>
      </c>
      <c r="BD28" s="427"/>
      <c r="BE28" s="427"/>
      <c r="BF28" s="427"/>
      <c r="BG28" s="427"/>
      <c r="BH28" s="427"/>
      <c r="BI28" s="427"/>
      <c r="BJ28" s="427"/>
      <c r="BK28" s="427"/>
      <c r="BL28" s="427"/>
      <c r="BM28" s="428"/>
      <c r="BN28" s="429">
        <v>1544794</v>
      </c>
      <c r="BO28" s="430"/>
      <c r="BP28" s="430"/>
      <c r="BQ28" s="430"/>
      <c r="BR28" s="430"/>
      <c r="BS28" s="430"/>
      <c r="BT28" s="430"/>
      <c r="BU28" s="431"/>
      <c r="BV28" s="429">
        <v>1538222</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188</v>
      </c>
      <c r="F29" s="496"/>
      <c r="G29" s="496"/>
      <c r="H29" s="496"/>
      <c r="I29" s="496"/>
      <c r="J29" s="496"/>
      <c r="K29" s="497"/>
      <c r="L29" s="517">
        <v>7</v>
      </c>
      <c r="M29" s="518"/>
      <c r="N29" s="518"/>
      <c r="O29" s="518"/>
      <c r="P29" s="557"/>
      <c r="Q29" s="517">
        <v>1909</v>
      </c>
      <c r="R29" s="518"/>
      <c r="S29" s="518"/>
      <c r="T29" s="518"/>
      <c r="U29" s="518"/>
      <c r="V29" s="557"/>
      <c r="W29" s="617"/>
      <c r="X29" s="618"/>
      <c r="Y29" s="619"/>
      <c r="Z29" s="516" t="s">
        <v>189</v>
      </c>
      <c r="AA29" s="496"/>
      <c r="AB29" s="496"/>
      <c r="AC29" s="496"/>
      <c r="AD29" s="496"/>
      <c r="AE29" s="496"/>
      <c r="AF29" s="496"/>
      <c r="AG29" s="497"/>
      <c r="AH29" s="517">
        <v>91</v>
      </c>
      <c r="AI29" s="518"/>
      <c r="AJ29" s="518"/>
      <c r="AK29" s="518"/>
      <c r="AL29" s="557"/>
      <c r="AM29" s="517">
        <v>262891</v>
      </c>
      <c r="AN29" s="518"/>
      <c r="AO29" s="518"/>
      <c r="AP29" s="518"/>
      <c r="AQ29" s="518"/>
      <c r="AR29" s="557"/>
      <c r="AS29" s="517">
        <v>2889</v>
      </c>
      <c r="AT29" s="518"/>
      <c r="AU29" s="518"/>
      <c r="AV29" s="518"/>
      <c r="AW29" s="518"/>
      <c r="AX29" s="519"/>
      <c r="AY29" s="645"/>
      <c r="AZ29" s="646"/>
      <c r="BA29" s="646"/>
      <c r="BB29" s="647"/>
      <c r="BC29" s="500" t="s">
        <v>190</v>
      </c>
      <c r="BD29" s="501"/>
      <c r="BE29" s="501"/>
      <c r="BF29" s="501"/>
      <c r="BG29" s="501"/>
      <c r="BH29" s="501"/>
      <c r="BI29" s="501"/>
      <c r="BJ29" s="501"/>
      <c r="BK29" s="501"/>
      <c r="BL29" s="501"/>
      <c r="BM29" s="502"/>
      <c r="BN29" s="466">
        <v>67576</v>
      </c>
      <c r="BO29" s="467"/>
      <c r="BP29" s="467"/>
      <c r="BQ29" s="467"/>
      <c r="BR29" s="467"/>
      <c r="BS29" s="467"/>
      <c r="BT29" s="467"/>
      <c r="BU29" s="468"/>
      <c r="BV29" s="466">
        <v>67552</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191</v>
      </c>
      <c r="X30" s="624"/>
      <c r="Y30" s="624"/>
      <c r="Z30" s="624"/>
      <c r="AA30" s="624"/>
      <c r="AB30" s="624"/>
      <c r="AC30" s="624"/>
      <c r="AD30" s="624"/>
      <c r="AE30" s="624"/>
      <c r="AF30" s="624"/>
      <c r="AG30" s="625"/>
      <c r="AH30" s="582">
        <v>93.5</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1263371</v>
      </c>
      <c r="BO30" s="640"/>
      <c r="BP30" s="640"/>
      <c r="BQ30" s="640"/>
      <c r="BR30" s="640"/>
      <c r="BS30" s="640"/>
      <c r="BT30" s="640"/>
      <c r="BU30" s="641"/>
      <c r="BV30" s="639">
        <v>1116858</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198</v>
      </c>
      <c r="D33" s="490"/>
      <c r="E33" s="455" t="s">
        <v>199</v>
      </c>
      <c r="F33" s="455"/>
      <c r="G33" s="455"/>
      <c r="H33" s="455"/>
      <c r="I33" s="455"/>
      <c r="J33" s="455"/>
      <c r="K33" s="455"/>
      <c r="L33" s="455"/>
      <c r="M33" s="455"/>
      <c r="N33" s="455"/>
      <c r="O33" s="455"/>
      <c r="P33" s="455"/>
      <c r="Q33" s="455"/>
      <c r="R33" s="455"/>
      <c r="S33" s="455"/>
      <c r="T33" s="215"/>
      <c r="U33" s="490" t="s">
        <v>198</v>
      </c>
      <c r="V33" s="490"/>
      <c r="W33" s="455" t="s">
        <v>200</v>
      </c>
      <c r="X33" s="455"/>
      <c r="Y33" s="455"/>
      <c r="Z33" s="455"/>
      <c r="AA33" s="455"/>
      <c r="AB33" s="455"/>
      <c r="AC33" s="455"/>
      <c r="AD33" s="455"/>
      <c r="AE33" s="455"/>
      <c r="AF33" s="455"/>
      <c r="AG33" s="455"/>
      <c r="AH33" s="455"/>
      <c r="AI33" s="455"/>
      <c r="AJ33" s="455"/>
      <c r="AK33" s="455"/>
      <c r="AL33" s="215"/>
      <c r="AM33" s="490" t="s">
        <v>198</v>
      </c>
      <c r="AN33" s="490"/>
      <c r="AO33" s="455" t="s">
        <v>199</v>
      </c>
      <c r="AP33" s="455"/>
      <c r="AQ33" s="455"/>
      <c r="AR33" s="455"/>
      <c r="AS33" s="455"/>
      <c r="AT33" s="455"/>
      <c r="AU33" s="455"/>
      <c r="AV33" s="455"/>
      <c r="AW33" s="455"/>
      <c r="AX33" s="455"/>
      <c r="AY33" s="455"/>
      <c r="AZ33" s="455"/>
      <c r="BA33" s="455"/>
      <c r="BB33" s="455"/>
      <c r="BC33" s="455"/>
      <c r="BD33" s="216"/>
      <c r="BE33" s="455" t="s">
        <v>201</v>
      </c>
      <c r="BF33" s="455"/>
      <c r="BG33" s="455" t="s">
        <v>202</v>
      </c>
      <c r="BH33" s="455"/>
      <c r="BI33" s="455"/>
      <c r="BJ33" s="455"/>
      <c r="BK33" s="455"/>
      <c r="BL33" s="455"/>
      <c r="BM33" s="455"/>
      <c r="BN33" s="455"/>
      <c r="BO33" s="455"/>
      <c r="BP33" s="455"/>
      <c r="BQ33" s="455"/>
      <c r="BR33" s="455"/>
      <c r="BS33" s="455"/>
      <c r="BT33" s="455"/>
      <c r="BU33" s="455"/>
      <c r="BV33" s="216"/>
      <c r="BW33" s="490" t="s">
        <v>201</v>
      </c>
      <c r="BX33" s="490"/>
      <c r="BY33" s="455" t="s">
        <v>203</v>
      </c>
      <c r="BZ33" s="455"/>
      <c r="CA33" s="455"/>
      <c r="CB33" s="455"/>
      <c r="CC33" s="455"/>
      <c r="CD33" s="455"/>
      <c r="CE33" s="455"/>
      <c r="CF33" s="455"/>
      <c r="CG33" s="455"/>
      <c r="CH33" s="455"/>
      <c r="CI33" s="455"/>
      <c r="CJ33" s="455"/>
      <c r="CK33" s="455"/>
      <c r="CL33" s="455"/>
      <c r="CM33" s="455"/>
      <c r="CN33" s="215"/>
      <c r="CO33" s="490" t="s">
        <v>204</v>
      </c>
      <c r="CP33" s="490"/>
      <c r="CQ33" s="455" t="s">
        <v>205</v>
      </c>
      <c r="CR33" s="455"/>
      <c r="CS33" s="455"/>
      <c r="CT33" s="455"/>
      <c r="CU33" s="455"/>
      <c r="CV33" s="455"/>
      <c r="CW33" s="455"/>
      <c r="CX33" s="455"/>
      <c r="CY33" s="455"/>
      <c r="CZ33" s="455"/>
      <c r="DA33" s="455"/>
      <c r="DB33" s="455"/>
      <c r="DC33" s="455"/>
      <c r="DD33" s="455"/>
      <c r="DE33" s="455"/>
      <c r="DF33" s="215"/>
      <c r="DG33" s="651" t="s">
        <v>206</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可茂衛生施設利用組合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7</v>
      </c>
      <c r="BF35" s="652"/>
      <c r="BG35" s="653" t="str">
        <f>IF('各会計、関係団体の財政状況及び健全化判断比率'!B33="","",'各会計、関係団体の財政状況及び健全化判断比率'!B33)</f>
        <v>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可茂消防事務組合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岐阜県市町村会館組合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岐阜県市町村職員退職手当組合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後期高齢者医療連合（一般会計）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後期高齢者医療連合（特別会計）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14</v>
      </c>
      <c r="BX40" s="652"/>
      <c r="BY40" s="653" t="str">
        <f>IF('各会計、関係団体の財政状況及び健全化判断比率'!B74="","",'各会計、関係団体の財政状況及び健全化判断比率'!B74)</f>
        <v>可茂公設地方卸売市場組合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15</v>
      </c>
      <c r="BX41" s="652"/>
      <c r="BY41" s="653" t="str">
        <f>IF('各会計、関係団体の財政状況及び健全化判断比率'!B75="","",'各会計、関係団体の財政状況及び健全化判断比率'!B75)</f>
        <v>中濃地域農業共済事務組合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211</v>
      </c>
    </row>
    <row r="50" spans="5:5">
      <c r="E50" s="187" t="s">
        <v>212</v>
      </c>
    </row>
    <row r="51" spans="5:5">
      <c r="E51" s="187" t="s">
        <v>213</v>
      </c>
    </row>
    <row r="52" spans="5:5">
      <c r="E52" s="187" t="s">
        <v>214</v>
      </c>
    </row>
    <row r="53" spans="5:5"/>
    <row r="54" spans="5:5"/>
    <row r="55" spans="5:5"/>
    <row r="56" spans="5:5"/>
    <row r="57" spans="5:5" hidden="1"/>
    <row r="58" spans="5:5" hidden="1"/>
    <row r="59" spans="5:5" hidden="1"/>
  </sheetData>
  <sheetProtection algorithmName="SHA-512" hashValue="GHtLyibfYVyX5Q95ULkMrP03f8Xs2dx9+93v/JJoZPR754MN29PtHG2FEeK2Q5aC5NJfxslt2G+J1HdOyHqBNg==" saltValue="SAHEVFbqeigM7Eybv4qxP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c r="A34" s="22"/>
      <c r="B34" s="31"/>
      <c r="C34" s="1244" t="s">
        <v>554</v>
      </c>
      <c r="D34" s="1244"/>
      <c r="E34" s="1245"/>
      <c r="F34" s="32">
        <v>9.01</v>
      </c>
      <c r="G34" s="33">
        <v>10.07</v>
      </c>
      <c r="H34" s="33">
        <v>11.15</v>
      </c>
      <c r="I34" s="33">
        <v>12.55</v>
      </c>
      <c r="J34" s="34">
        <v>14.26</v>
      </c>
      <c r="K34" s="22"/>
      <c r="L34" s="22"/>
      <c r="M34" s="22"/>
      <c r="N34" s="22"/>
      <c r="O34" s="22"/>
      <c r="P34" s="22"/>
    </row>
    <row r="35" spans="1:16" ht="39" customHeight="1">
      <c r="A35" s="22"/>
      <c r="B35" s="35"/>
      <c r="C35" s="1238" t="s">
        <v>555</v>
      </c>
      <c r="D35" s="1239"/>
      <c r="E35" s="1240"/>
      <c r="F35" s="36">
        <v>8.2899999999999991</v>
      </c>
      <c r="G35" s="37">
        <v>8.86</v>
      </c>
      <c r="H35" s="37">
        <v>8.34</v>
      </c>
      <c r="I35" s="37">
        <v>8.98</v>
      </c>
      <c r="J35" s="38">
        <v>7.04</v>
      </c>
      <c r="K35" s="22"/>
      <c r="L35" s="22"/>
      <c r="M35" s="22"/>
      <c r="N35" s="22"/>
      <c r="O35" s="22"/>
      <c r="P35" s="22"/>
    </row>
    <row r="36" spans="1:16" ht="39" customHeight="1">
      <c r="A36" s="22"/>
      <c r="B36" s="35"/>
      <c r="C36" s="1238" t="s">
        <v>556</v>
      </c>
      <c r="D36" s="1239"/>
      <c r="E36" s="1240"/>
      <c r="F36" s="36">
        <v>1.97</v>
      </c>
      <c r="G36" s="37">
        <v>1.9</v>
      </c>
      <c r="H36" s="37">
        <v>1.67</v>
      </c>
      <c r="I36" s="37">
        <v>2.11</v>
      </c>
      <c r="J36" s="38">
        <v>1.0900000000000001</v>
      </c>
      <c r="K36" s="22"/>
      <c r="L36" s="22"/>
      <c r="M36" s="22"/>
      <c r="N36" s="22"/>
      <c r="O36" s="22"/>
      <c r="P36" s="22"/>
    </row>
    <row r="37" spans="1:16" ht="39" customHeight="1">
      <c r="A37" s="22"/>
      <c r="B37" s="35"/>
      <c r="C37" s="1238" t="s">
        <v>557</v>
      </c>
      <c r="D37" s="1239"/>
      <c r="E37" s="1240"/>
      <c r="F37" s="36">
        <v>4.08</v>
      </c>
      <c r="G37" s="37">
        <v>3.05</v>
      </c>
      <c r="H37" s="37">
        <v>5.03</v>
      </c>
      <c r="I37" s="37">
        <v>3.47</v>
      </c>
      <c r="J37" s="38">
        <v>0.74</v>
      </c>
      <c r="K37" s="22"/>
      <c r="L37" s="22"/>
      <c r="M37" s="22"/>
      <c r="N37" s="22"/>
      <c r="O37" s="22"/>
      <c r="P37" s="22"/>
    </row>
    <row r="38" spans="1:16" ht="39" customHeight="1">
      <c r="A38" s="22"/>
      <c r="B38" s="35"/>
      <c r="C38" s="1238" t="s">
        <v>558</v>
      </c>
      <c r="D38" s="1239"/>
      <c r="E38" s="1240"/>
      <c r="F38" s="36">
        <v>0.18</v>
      </c>
      <c r="G38" s="37">
        <v>0.15</v>
      </c>
      <c r="H38" s="37">
        <v>0.17</v>
      </c>
      <c r="I38" s="37">
        <v>0.36</v>
      </c>
      <c r="J38" s="38">
        <v>0.42</v>
      </c>
      <c r="K38" s="22"/>
      <c r="L38" s="22"/>
      <c r="M38" s="22"/>
      <c r="N38" s="22"/>
      <c r="O38" s="22"/>
      <c r="P38" s="22"/>
    </row>
    <row r="39" spans="1:16" ht="39" customHeight="1">
      <c r="A39" s="22"/>
      <c r="B39" s="35"/>
      <c r="C39" s="1238" t="s">
        <v>559</v>
      </c>
      <c r="D39" s="1239"/>
      <c r="E39" s="1240"/>
      <c r="F39" s="36">
        <v>0.06</v>
      </c>
      <c r="G39" s="37">
        <v>0.08</v>
      </c>
      <c r="H39" s="37">
        <v>7.0000000000000007E-2</v>
      </c>
      <c r="I39" s="37">
        <v>0.1</v>
      </c>
      <c r="J39" s="38">
        <v>7.0000000000000007E-2</v>
      </c>
      <c r="K39" s="22"/>
      <c r="L39" s="22"/>
      <c r="M39" s="22"/>
      <c r="N39" s="22"/>
      <c r="O39" s="22"/>
      <c r="P39" s="22"/>
    </row>
    <row r="40" spans="1:16" ht="39" customHeight="1">
      <c r="A40" s="22"/>
      <c r="B40" s="35"/>
      <c r="C40" s="1238" t="s">
        <v>560</v>
      </c>
      <c r="D40" s="1239"/>
      <c r="E40" s="1240"/>
      <c r="F40" s="36">
        <v>0.05</v>
      </c>
      <c r="G40" s="37">
        <v>0.03</v>
      </c>
      <c r="H40" s="37">
        <v>0.04</v>
      </c>
      <c r="I40" s="37">
        <v>0.13</v>
      </c>
      <c r="J40" s="38">
        <v>0.05</v>
      </c>
      <c r="K40" s="22"/>
      <c r="L40" s="22"/>
      <c r="M40" s="22"/>
      <c r="N40" s="22"/>
      <c r="O40" s="22"/>
      <c r="P40" s="22"/>
    </row>
    <row r="41" spans="1:16" ht="39" customHeight="1">
      <c r="A41" s="22"/>
      <c r="B41" s="35"/>
      <c r="C41" s="1238"/>
      <c r="D41" s="1239"/>
      <c r="E41" s="1240"/>
      <c r="F41" s="36"/>
      <c r="G41" s="37"/>
      <c r="H41" s="37"/>
      <c r="I41" s="37"/>
      <c r="J41" s="38"/>
      <c r="K41" s="22"/>
      <c r="L41" s="22"/>
      <c r="M41" s="22"/>
      <c r="N41" s="22"/>
      <c r="O41" s="22"/>
      <c r="P41" s="22"/>
    </row>
    <row r="42" spans="1:16" ht="39" customHeight="1">
      <c r="A42" s="22"/>
      <c r="B42" s="39"/>
      <c r="C42" s="1238" t="s">
        <v>561</v>
      </c>
      <c r="D42" s="1239"/>
      <c r="E42" s="1240"/>
      <c r="F42" s="36" t="s">
        <v>506</v>
      </c>
      <c r="G42" s="37" t="s">
        <v>506</v>
      </c>
      <c r="H42" s="37" t="s">
        <v>506</v>
      </c>
      <c r="I42" s="37" t="s">
        <v>506</v>
      </c>
      <c r="J42" s="38" t="s">
        <v>506</v>
      </c>
      <c r="K42" s="22"/>
      <c r="L42" s="22"/>
      <c r="M42" s="22"/>
      <c r="N42" s="22"/>
      <c r="O42" s="22"/>
      <c r="P42" s="22"/>
    </row>
    <row r="43" spans="1:16" ht="39" customHeight="1" thickBot="1">
      <c r="A43" s="22"/>
      <c r="B43" s="40"/>
      <c r="C43" s="1241" t="s">
        <v>562</v>
      </c>
      <c r="D43" s="1242"/>
      <c r="E43" s="1243"/>
      <c r="F43" s="41" t="s">
        <v>506</v>
      </c>
      <c r="G43" s="42" t="s">
        <v>506</v>
      </c>
      <c r="H43" s="42" t="s">
        <v>506</v>
      </c>
      <c r="I43" s="42" t="s">
        <v>506</v>
      </c>
      <c r="J43" s="43" t="s">
        <v>506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L604txKQqyT/TSEmYmIHEuQ03YDcCsJYNQKsFJ9kJnq6YVS0NLGc2jip+5IkMSksfoagvZPYQRVTpCo4TTDwgQ==" saltValue="18QnPlsx4AR7y89HBCfB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c r="A45" s="48"/>
      <c r="B45" s="1246" t="s">
        <v>11</v>
      </c>
      <c r="C45" s="1247"/>
      <c r="D45" s="58"/>
      <c r="E45" s="1252" t="s">
        <v>12</v>
      </c>
      <c r="F45" s="1252"/>
      <c r="G45" s="1252"/>
      <c r="H45" s="1252"/>
      <c r="I45" s="1252"/>
      <c r="J45" s="1253"/>
      <c r="K45" s="59">
        <v>412</v>
      </c>
      <c r="L45" s="60">
        <v>407</v>
      </c>
      <c r="M45" s="60">
        <v>391</v>
      </c>
      <c r="N45" s="60">
        <v>387</v>
      </c>
      <c r="O45" s="61">
        <v>357</v>
      </c>
      <c r="P45" s="48"/>
      <c r="Q45" s="48"/>
      <c r="R45" s="48"/>
      <c r="S45" s="48"/>
      <c r="T45" s="48"/>
      <c r="U45" s="48"/>
    </row>
    <row r="46" spans="1:21" ht="30.75" customHeight="1">
      <c r="A46" s="48"/>
      <c r="B46" s="1248"/>
      <c r="C46" s="1249"/>
      <c r="D46" s="62"/>
      <c r="E46" s="1254" t="s">
        <v>13</v>
      </c>
      <c r="F46" s="1254"/>
      <c r="G46" s="1254"/>
      <c r="H46" s="1254"/>
      <c r="I46" s="1254"/>
      <c r="J46" s="1255"/>
      <c r="K46" s="63" t="s">
        <v>506</v>
      </c>
      <c r="L46" s="64" t="s">
        <v>506</v>
      </c>
      <c r="M46" s="64" t="s">
        <v>506</v>
      </c>
      <c r="N46" s="64" t="s">
        <v>506</v>
      </c>
      <c r="O46" s="65" t="s">
        <v>506</v>
      </c>
      <c r="P46" s="48"/>
      <c r="Q46" s="48"/>
      <c r="R46" s="48"/>
      <c r="S46" s="48"/>
      <c r="T46" s="48"/>
      <c r="U46" s="48"/>
    </row>
    <row r="47" spans="1:21" ht="30.75" customHeight="1">
      <c r="A47" s="48"/>
      <c r="B47" s="1248"/>
      <c r="C47" s="1249"/>
      <c r="D47" s="62"/>
      <c r="E47" s="1254" t="s">
        <v>14</v>
      </c>
      <c r="F47" s="1254"/>
      <c r="G47" s="1254"/>
      <c r="H47" s="1254"/>
      <c r="I47" s="1254"/>
      <c r="J47" s="1255"/>
      <c r="K47" s="63" t="s">
        <v>506</v>
      </c>
      <c r="L47" s="64" t="s">
        <v>506</v>
      </c>
      <c r="M47" s="64" t="s">
        <v>506</v>
      </c>
      <c r="N47" s="64" t="s">
        <v>506</v>
      </c>
      <c r="O47" s="65" t="s">
        <v>506</v>
      </c>
      <c r="P47" s="48"/>
      <c r="Q47" s="48"/>
      <c r="R47" s="48"/>
      <c r="S47" s="48"/>
      <c r="T47" s="48"/>
      <c r="U47" s="48"/>
    </row>
    <row r="48" spans="1:21" ht="30.75" customHeight="1">
      <c r="A48" s="48"/>
      <c r="B48" s="1248"/>
      <c r="C48" s="1249"/>
      <c r="D48" s="62"/>
      <c r="E48" s="1254" t="s">
        <v>15</v>
      </c>
      <c r="F48" s="1254"/>
      <c r="G48" s="1254"/>
      <c r="H48" s="1254"/>
      <c r="I48" s="1254"/>
      <c r="J48" s="1255"/>
      <c r="K48" s="63">
        <v>329</v>
      </c>
      <c r="L48" s="64">
        <v>343</v>
      </c>
      <c r="M48" s="64">
        <v>344</v>
      </c>
      <c r="N48" s="64">
        <v>356</v>
      </c>
      <c r="O48" s="65">
        <v>359</v>
      </c>
      <c r="P48" s="48"/>
      <c r="Q48" s="48"/>
      <c r="R48" s="48"/>
      <c r="S48" s="48"/>
      <c r="T48" s="48"/>
      <c r="U48" s="48"/>
    </row>
    <row r="49" spans="1:21" ht="30.75" customHeight="1">
      <c r="A49" s="48"/>
      <c r="B49" s="1248"/>
      <c r="C49" s="1249"/>
      <c r="D49" s="62"/>
      <c r="E49" s="1254" t="s">
        <v>16</v>
      </c>
      <c r="F49" s="1254"/>
      <c r="G49" s="1254"/>
      <c r="H49" s="1254"/>
      <c r="I49" s="1254"/>
      <c r="J49" s="1255"/>
      <c r="K49" s="63">
        <v>13</v>
      </c>
      <c r="L49" s="64">
        <v>14</v>
      </c>
      <c r="M49" s="64">
        <v>14</v>
      </c>
      <c r="N49" s="64">
        <v>14</v>
      </c>
      <c r="O49" s="65">
        <v>9</v>
      </c>
      <c r="P49" s="48"/>
      <c r="Q49" s="48"/>
      <c r="R49" s="48"/>
      <c r="S49" s="48"/>
      <c r="T49" s="48"/>
      <c r="U49" s="48"/>
    </row>
    <row r="50" spans="1:21" ht="30.75" customHeight="1">
      <c r="A50" s="48"/>
      <c r="B50" s="1248"/>
      <c r="C50" s="1249"/>
      <c r="D50" s="62"/>
      <c r="E50" s="1254" t="s">
        <v>17</v>
      </c>
      <c r="F50" s="1254"/>
      <c r="G50" s="1254"/>
      <c r="H50" s="1254"/>
      <c r="I50" s="1254"/>
      <c r="J50" s="1255"/>
      <c r="K50" s="63">
        <v>11</v>
      </c>
      <c r="L50" s="64">
        <v>10</v>
      </c>
      <c r="M50" s="64">
        <v>10</v>
      </c>
      <c r="N50" s="64">
        <v>10</v>
      </c>
      <c r="O50" s="65">
        <v>10</v>
      </c>
      <c r="P50" s="48"/>
      <c r="Q50" s="48"/>
      <c r="R50" s="48"/>
      <c r="S50" s="48"/>
      <c r="T50" s="48"/>
      <c r="U50" s="48"/>
    </row>
    <row r="51" spans="1:21" ht="30.75" customHeight="1">
      <c r="A51" s="48"/>
      <c r="B51" s="1250"/>
      <c r="C51" s="1251"/>
      <c r="D51" s="66"/>
      <c r="E51" s="1254" t="s">
        <v>18</v>
      </c>
      <c r="F51" s="1254"/>
      <c r="G51" s="1254"/>
      <c r="H51" s="1254"/>
      <c r="I51" s="1254"/>
      <c r="J51" s="1255"/>
      <c r="K51" s="63" t="s">
        <v>506</v>
      </c>
      <c r="L51" s="64" t="s">
        <v>506</v>
      </c>
      <c r="M51" s="64" t="s">
        <v>506</v>
      </c>
      <c r="N51" s="64" t="s">
        <v>506</v>
      </c>
      <c r="O51" s="65" t="s">
        <v>506</v>
      </c>
      <c r="P51" s="48"/>
      <c r="Q51" s="48"/>
      <c r="R51" s="48"/>
      <c r="S51" s="48"/>
      <c r="T51" s="48"/>
      <c r="U51" s="48"/>
    </row>
    <row r="52" spans="1:21" ht="30.75" customHeight="1">
      <c r="A52" s="48"/>
      <c r="B52" s="1256" t="s">
        <v>19</v>
      </c>
      <c r="C52" s="1257"/>
      <c r="D52" s="66"/>
      <c r="E52" s="1254" t="s">
        <v>20</v>
      </c>
      <c r="F52" s="1254"/>
      <c r="G52" s="1254"/>
      <c r="H52" s="1254"/>
      <c r="I52" s="1254"/>
      <c r="J52" s="1255"/>
      <c r="K52" s="63">
        <v>483</v>
      </c>
      <c r="L52" s="64">
        <v>479</v>
      </c>
      <c r="M52" s="64">
        <v>489</v>
      </c>
      <c r="N52" s="64">
        <v>508</v>
      </c>
      <c r="O52" s="65">
        <v>503</v>
      </c>
      <c r="P52" s="48"/>
      <c r="Q52" s="48"/>
      <c r="R52" s="48"/>
      <c r="S52" s="48"/>
      <c r="T52" s="48"/>
      <c r="U52" s="48"/>
    </row>
    <row r="53" spans="1:21" ht="30.75" customHeight="1" thickBot="1">
      <c r="A53" s="48"/>
      <c r="B53" s="1258" t="s">
        <v>21</v>
      </c>
      <c r="C53" s="1259"/>
      <c r="D53" s="67"/>
      <c r="E53" s="1260" t="s">
        <v>22</v>
      </c>
      <c r="F53" s="1260"/>
      <c r="G53" s="1260"/>
      <c r="H53" s="1260"/>
      <c r="I53" s="1260"/>
      <c r="J53" s="1261"/>
      <c r="K53" s="68">
        <v>282</v>
      </c>
      <c r="L53" s="69">
        <v>295</v>
      </c>
      <c r="M53" s="69">
        <v>270</v>
      </c>
      <c r="N53" s="69">
        <v>259</v>
      </c>
      <c r="O53" s="70">
        <v>232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563</v>
      </c>
      <c r="L56" s="80" t="s">
        <v>564</v>
      </c>
      <c r="M56" s="80" t="s">
        <v>565</v>
      </c>
      <c r="N56" s="80" t="s">
        <v>566</v>
      </c>
      <c r="O56" s="81" t="s">
        <v>567</v>
      </c>
      <c r="P56" s="48"/>
      <c r="Q56" s="48"/>
      <c r="R56" s="48"/>
      <c r="S56" s="48"/>
      <c r="T56" s="48"/>
      <c r="U56" s="48"/>
    </row>
    <row r="57" spans="1:21" ht="31.5" customHeight="1">
      <c r="B57" s="1262" t="s">
        <v>25</v>
      </c>
      <c r="C57" s="1263"/>
      <c r="D57" s="1266" t="s">
        <v>26</v>
      </c>
      <c r="E57" s="1267"/>
      <c r="F57" s="1267"/>
      <c r="G57" s="1267"/>
      <c r="H57" s="1267"/>
      <c r="I57" s="1267"/>
      <c r="J57" s="1268"/>
      <c r="K57" s="82" t="s">
        <v>587</v>
      </c>
      <c r="L57" s="83" t="s">
        <v>587</v>
      </c>
      <c r="M57" s="83" t="s">
        <v>587</v>
      </c>
      <c r="N57" s="83" t="s">
        <v>587</v>
      </c>
      <c r="O57" s="84" t="s">
        <v>587</v>
      </c>
    </row>
    <row r="58" spans="1:21" ht="31.5" customHeight="1" thickBot="1">
      <c r="B58" s="1264"/>
      <c r="C58" s="1265"/>
      <c r="D58" s="1269" t="s">
        <v>27</v>
      </c>
      <c r="E58" s="1270"/>
      <c r="F58" s="1270"/>
      <c r="G58" s="1270"/>
      <c r="H58" s="1270"/>
      <c r="I58" s="1270"/>
      <c r="J58" s="1271"/>
      <c r="K58" s="85" t="s">
        <v>587</v>
      </c>
      <c r="L58" s="86" t="s">
        <v>587</v>
      </c>
      <c r="M58" s="86" t="s">
        <v>587</v>
      </c>
      <c r="N58" s="86" t="s">
        <v>587</v>
      </c>
      <c r="O58" s="87" t="s">
        <v>587</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HLsr9XeWGue/qixsw9JmeSWZ2WIx1fC97A2KcH3nnL8exP9V+vU8iulpbJgy/WORXLHgsCg3yRPKMhFcFEOkg==" saltValue="Sm1PLmqMn+ch3kBm2g8II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547</v>
      </c>
      <c r="J40" s="99" t="s">
        <v>548</v>
      </c>
      <c r="K40" s="99" t="s">
        <v>549</v>
      </c>
      <c r="L40" s="99" t="s">
        <v>550</v>
      </c>
      <c r="M40" s="100" t="s">
        <v>551</v>
      </c>
    </row>
    <row r="41" spans="2:13" ht="27.75" customHeight="1">
      <c r="B41" s="1272" t="s">
        <v>30</v>
      </c>
      <c r="C41" s="1273"/>
      <c r="D41" s="101"/>
      <c r="E41" s="1278" t="s">
        <v>31</v>
      </c>
      <c r="F41" s="1278"/>
      <c r="G41" s="1278"/>
      <c r="H41" s="1279"/>
      <c r="I41" s="102">
        <v>3918</v>
      </c>
      <c r="J41" s="103">
        <v>3861</v>
      </c>
      <c r="K41" s="103">
        <v>3733</v>
      </c>
      <c r="L41" s="103">
        <v>3780</v>
      </c>
      <c r="M41" s="104">
        <v>3822</v>
      </c>
    </row>
    <row r="42" spans="2:13" ht="27.75" customHeight="1">
      <c r="B42" s="1274"/>
      <c r="C42" s="1275"/>
      <c r="D42" s="105"/>
      <c r="E42" s="1280" t="s">
        <v>32</v>
      </c>
      <c r="F42" s="1280"/>
      <c r="G42" s="1280"/>
      <c r="H42" s="1281"/>
      <c r="I42" s="106">
        <v>38</v>
      </c>
      <c r="J42" s="107">
        <v>29</v>
      </c>
      <c r="K42" s="107">
        <v>20</v>
      </c>
      <c r="L42" s="107">
        <v>10</v>
      </c>
      <c r="M42" s="108" t="s">
        <v>506</v>
      </c>
    </row>
    <row r="43" spans="2:13" ht="27.75" customHeight="1">
      <c r="B43" s="1274"/>
      <c r="C43" s="1275"/>
      <c r="D43" s="105"/>
      <c r="E43" s="1280" t="s">
        <v>33</v>
      </c>
      <c r="F43" s="1280"/>
      <c r="G43" s="1280"/>
      <c r="H43" s="1281"/>
      <c r="I43" s="106">
        <v>4245</v>
      </c>
      <c r="J43" s="107">
        <v>4161</v>
      </c>
      <c r="K43" s="107">
        <v>4071</v>
      </c>
      <c r="L43" s="107">
        <v>3930</v>
      </c>
      <c r="M43" s="108">
        <v>3735</v>
      </c>
    </row>
    <row r="44" spans="2:13" ht="27.75" customHeight="1">
      <c r="B44" s="1274"/>
      <c r="C44" s="1275"/>
      <c r="D44" s="105"/>
      <c r="E44" s="1280" t="s">
        <v>34</v>
      </c>
      <c r="F44" s="1280"/>
      <c r="G44" s="1280"/>
      <c r="H44" s="1281"/>
      <c r="I44" s="106">
        <v>82</v>
      </c>
      <c r="J44" s="107">
        <v>117</v>
      </c>
      <c r="K44" s="107">
        <v>55</v>
      </c>
      <c r="L44" s="107">
        <v>56</v>
      </c>
      <c r="M44" s="108">
        <v>171</v>
      </c>
    </row>
    <row r="45" spans="2:13" ht="27.75" customHeight="1">
      <c r="B45" s="1274"/>
      <c r="C45" s="1275"/>
      <c r="D45" s="105"/>
      <c r="E45" s="1280" t="s">
        <v>35</v>
      </c>
      <c r="F45" s="1280"/>
      <c r="G45" s="1280"/>
      <c r="H45" s="1281"/>
      <c r="I45" s="106">
        <v>222</v>
      </c>
      <c r="J45" s="107">
        <v>123</v>
      </c>
      <c r="K45" s="107">
        <v>165</v>
      </c>
      <c r="L45" s="107">
        <v>90</v>
      </c>
      <c r="M45" s="108">
        <v>64</v>
      </c>
    </row>
    <row r="46" spans="2:13" ht="27.75" customHeight="1">
      <c r="B46" s="1274"/>
      <c r="C46" s="1275"/>
      <c r="D46" s="109"/>
      <c r="E46" s="1280" t="s">
        <v>36</v>
      </c>
      <c r="F46" s="1280"/>
      <c r="G46" s="1280"/>
      <c r="H46" s="1281"/>
      <c r="I46" s="106" t="s">
        <v>506</v>
      </c>
      <c r="J46" s="107" t="s">
        <v>506</v>
      </c>
      <c r="K46" s="107" t="s">
        <v>506</v>
      </c>
      <c r="L46" s="107" t="s">
        <v>506</v>
      </c>
      <c r="M46" s="108" t="s">
        <v>506</v>
      </c>
    </row>
    <row r="47" spans="2:13" ht="27.75" customHeight="1">
      <c r="B47" s="1274"/>
      <c r="C47" s="1275"/>
      <c r="D47" s="110"/>
      <c r="E47" s="1282" t="s">
        <v>37</v>
      </c>
      <c r="F47" s="1283"/>
      <c r="G47" s="1283"/>
      <c r="H47" s="1284"/>
      <c r="I47" s="106" t="s">
        <v>506</v>
      </c>
      <c r="J47" s="107" t="s">
        <v>506</v>
      </c>
      <c r="K47" s="107" t="s">
        <v>506</v>
      </c>
      <c r="L47" s="107" t="s">
        <v>506</v>
      </c>
      <c r="M47" s="108" t="s">
        <v>506</v>
      </c>
    </row>
    <row r="48" spans="2:13" ht="27.75" customHeight="1">
      <c r="B48" s="1274"/>
      <c r="C48" s="1275"/>
      <c r="D48" s="105"/>
      <c r="E48" s="1280" t="s">
        <v>38</v>
      </c>
      <c r="F48" s="1280"/>
      <c r="G48" s="1280"/>
      <c r="H48" s="1281"/>
      <c r="I48" s="106" t="s">
        <v>506</v>
      </c>
      <c r="J48" s="107" t="s">
        <v>506</v>
      </c>
      <c r="K48" s="107" t="s">
        <v>506</v>
      </c>
      <c r="L48" s="107" t="s">
        <v>506</v>
      </c>
      <c r="M48" s="108" t="s">
        <v>506</v>
      </c>
    </row>
    <row r="49" spans="2:13" ht="27.75" customHeight="1">
      <c r="B49" s="1276"/>
      <c r="C49" s="1277"/>
      <c r="D49" s="105"/>
      <c r="E49" s="1280" t="s">
        <v>39</v>
      </c>
      <c r="F49" s="1280"/>
      <c r="G49" s="1280"/>
      <c r="H49" s="1281"/>
      <c r="I49" s="106" t="s">
        <v>506</v>
      </c>
      <c r="J49" s="107" t="s">
        <v>506</v>
      </c>
      <c r="K49" s="107" t="s">
        <v>506</v>
      </c>
      <c r="L49" s="107" t="s">
        <v>506</v>
      </c>
      <c r="M49" s="108" t="s">
        <v>506</v>
      </c>
    </row>
    <row r="50" spans="2:13" ht="27.75" customHeight="1">
      <c r="B50" s="1285" t="s">
        <v>40</v>
      </c>
      <c r="C50" s="1286"/>
      <c r="D50" s="111"/>
      <c r="E50" s="1280" t="s">
        <v>41</v>
      </c>
      <c r="F50" s="1280"/>
      <c r="G50" s="1280"/>
      <c r="H50" s="1281"/>
      <c r="I50" s="106">
        <v>2844</v>
      </c>
      <c r="J50" s="107">
        <v>2962</v>
      </c>
      <c r="K50" s="107">
        <v>3079</v>
      </c>
      <c r="L50" s="107">
        <v>3300</v>
      </c>
      <c r="M50" s="108">
        <v>3402</v>
      </c>
    </row>
    <row r="51" spans="2:13" ht="27.75" customHeight="1">
      <c r="B51" s="1274"/>
      <c r="C51" s="1275"/>
      <c r="D51" s="105"/>
      <c r="E51" s="1280" t="s">
        <v>42</v>
      </c>
      <c r="F51" s="1280"/>
      <c r="G51" s="1280"/>
      <c r="H51" s="1281"/>
      <c r="I51" s="106">
        <v>433</v>
      </c>
      <c r="J51" s="107">
        <v>387</v>
      </c>
      <c r="K51" s="107">
        <v>360</v>
      </c>
      <c r="L51" s="107">
        <v>322</v>
      </c>
      <c r="M51" s="108">
        <v>272</v>
      </c>
    </row>
    <row r="52" spans="2:13" ht="27.75" customHeight="1">
      <c r="B52" s="1276"/>
      <c r="C52" s="1277"/>
      <c r="D52" s="105"/>
      <c r="E52" s="1280" t="s">
        <v>43</v>
      </c>
      <c r="F52" s="1280"/>
      <c r="G52" s="1280"/>
      <c r="H52" s="1281"/>
      <c r="I52" s="106">
        <v>5438</v>
      </c>
      <c r="J52" s="107">
        <v>5228</v>
      </c>
      <c r="K52" s="107">
        <v>5075</v>
      </c>
      <c r="L52" s="107">
        <v>4990</v>
      </c>
      <c r="M52" s="108">
        <v>4907</v>
      </c>
    </row>
    <row r="53" spans="2:13" ht="27.75" customHeight="1" thickBot="1">
      <c r="B53" s="1287" t="s">
        <v>44</v>
      </c>
      <c r="C53" s="1288"/>
      <c r="D53" s="112"/>
      <c r="E53" s="1289" t="s">
        <v>45</v>
      </c>
      <c r="F53" s="1289"/>
      <c r="G53" s="1289"/>
      <c r="H53" s="1290"/>
      <c r="I53" s="113">
        <v>-208</v>
      </c>
      <c r="J53" s="114">
        <v>-286</v>
      </c>
      <c r="K53" s="114">
        <v>-470</v>
      </c>
      <c r="L53" s="114">
        <v>-747</v>
      </c>
      <c r="M53" s="115">
        <v>-789</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1Z9Uh/D9//y+ZxkiFDkvXBUusNf1beHfVpaPgyYR8HRxBaTFOXtSlQCa12Cl20haPJYm66unwb8BqdCtHvyWEg==" saltValue="JBrxKT4bOr4tPc7T5bYKC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549</v>
      </c>
      <c r="G54" s="124" t="s">
        <v>550</v>
      </c>
      <c r="H54" s="125" t="s">
        <v>551</v>
      </c>
    </row>
    <row r="55" spans="2:8" ht="52.5" customHeight="1">
      <c r="B55" s="126"/>
      <c r="C55" s="1299" t="s">
        <v>48</v>
      </c>
      <c r="D55" s="1299"/>
      <c r="E55" s="1300"/>
      <c r="F55" s="127">
        <v>1502</v>
      </c>
      <c r="G55" s="127">
        <v>1538</v>
      </c>
      <c r="H55" s="128">
        <v>1545</v>
      </c>
    </row>
    <row r="56" spans="2:8" ht="52.5" customHeight="1">
      <c r="B56" s="129"/>
      <c r="C56" s="1301" t="s">
        <v>49</v>
      </c>
      <c r="D56" s="1301"/>
      <c r="E56" s="1302"/>
      <c r="F56" s="130">
        <v>68</v>
      </c>
      <c r="G56" s="130">
        <v>68</v>
      </c>
      <c r="H56" s="131">
        <v>68</v>
      </c>
    </row>
    <row r="57" spans="2:8" ht="53.25" customHeight="1">
      <c r="B57" s="129"/>
      <c r="C57" s="1303" t="s">
        <v>50</v>
      </c>
      <c r="D57" s="1303"/>
      <c r="E57" s="1304"/>
      <c r="F57" s="132">
        <v>1066</v>
      </c>
      <c r="G57" s="132">
        <v>1117</v>
      </c>
      <c r="H57" s="133">
        <v>1263</v>
      </c>
    </row>
    <row r="58" spans="2:8" ht="45.75" customHeight="1">
      <c r="B58" s="134"/>
      <c r="C58" s="1291" t="s">
        <v>568</v>
      </c>
      <c r="D58" s="1292"/>
      <c r="E58" s="1293"/>
      <c r="F58" s="135">
        <v>418</v>
      </c>
      <c r="G58" s="135">
        <v>412</v>
      </c>
      <c r="H58" s="136">
        <v>375</v>
      </c>
    </row>
    <row r="59" spans="2:8" ht="45.75" customHeight="1">
      <c r="B59" s="134"/>
      <c r="C59" s="1291" t="s">
        <v>569</v>
      </c>
      <c r="D59" s="1292"/>
      <c r="E59" s="1293"/>
      <c r="F59" s="135">
        <v>328</v>
      </c>
      <c r="G59" s="135">
        <v>328</v>
      </c>
      <c r="H59" s="136">
        <v>319</v>
      </c>
    </row>
    <row r="60" spans="2:8" ht="45.75" customHeight="1">
      <c r="B60" s="134"/>
      <c r="C60" s="1291" t="s">
        <v>570</v>
      </c>
      <c r="D60" s="1292"/>
      <c r="E60" s="1293"/>
      <c r="F60" s="135">
        <v>0</v>
      </c>
      <c r="G60" s="135">
        <v>65</v>
      </c>
      <c r="H60" s="136">
        <v>263</v>
      </c>
    </row>
    <row r="61" spans="2:8" ht="45.75" customHeight="1">
      <c r="B61" s="134"/>
      <c r="C61" s="1291" t="s">
        <v>571</v>
      </c>
      <c r="D61" s="1292"/>
      <c r="E61" s="1293"/>
      <c r="F61" s="135">
        <v>175</v>
      </c>
      <c r="G61" s="135">
        <v>175</v>
      </c>
      <c r="H61" s="136">
        <v>176</v>
      </c>
    </row>
    <row r="62" spans="2:8" ht="45.75" customHeight="1" thickBot="1">
      <c r="B62" s="137"/>
      <c r="C62" s="1294" t="s">
        <v>572</v>
      </c>
      <c r="D62" s="1295"/>
      <c r="E62" s="1296"/>
      <c r="F62" s="138">
        <v>92</v>
      </c>
      <c r="G62" s="138">
        <v>92</v>
      </c>
      <c r="H62" s="139">
        <v>92</v>
      </c>
    </row>
    <row r="63" spans="2:8" ht="52.5" customHeight="1" thickBot="1">
      <c r="B63" s="140"/>
      <c r="C63" s="1297" t="s">
        <v>51</v>
      </c>
      <c r="D63" s="1297"/>
      <c r="E63" s="1298"/>
      <c r="F63" s="141">
        <v>2636</v>
      </c>
      <c r="G63" s="141">
        <v>2723</v>
      </c>
      <c r="H63" s="142">
        <v>2876</v>
      </c>
    </row>
    <row r="64" spans="2:8" ht="15" customHeight="1"/>
    <row r="65" ht="0" hidden="1" customHeight="1"/>
    <row r="66" ht="0" hidden="1" customHeight="1"/>
  </sheetData>
  <sheetProtection algorithmName="SHA-512" hashValue="muyYrabr63L+78mW2+zv1np0gs6FtQtkGf27zaL3RUtXQJ0t+FmLGSGOw2GFkO16u7MLEpN+PZNRL1BBo/QFbQ==" saltValue="u8olK872gJhgIHiGXaHV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588</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588</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589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590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05" t="s">
        <v>601</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591</v>
      </c>
    </row>
    <row r="50" spans="1:109">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547</v>
      </c>
      <c r="BQ50" s="1318"/>
      <c r="BR50" s="1318"/>
      <c r="BS50" s="1318"/>
      <c r="BT50" s="1318"/>
      <c r="BU50" s="1318"/>
      <c r="BV50" s="1318"/>
      <c r="BW50" s="1318"/>
      <c r="BX50" s="1318" t="s">
        <v>548</v>
      </c>
      <c r="BY50" s="1318"/>
      <c r="BZ50" s="1318"/>
      <c r="CA50" s="1318"/>
      <c r="CB50" s="1318"/>
      <c r="CC50" s="1318"/>
      <c r="CD50" s="1318"/>
      <c r="CE50" s="1318"/>
      <c r="CF50" s="1318" t="s">
        <v>549</v>
      </c>
      <c r="CG50" s="1318"/>
      <c r="CH50" s="1318"/>
      <c r="CI50" s="1318"/>
      <c r="CJ50" s="1318"/>
      <c r="CK50" s="1318"/>
      <c r="CL50" s="1318"/>
      <c r="CM50" s="1318"/>
      <c r="CN50" s="1318" t="s">
        <v>550</v>
      </c>
      <c r="CO50" s="1318"/>
      <c r="CP50" s="1318"/>
      <c r="CQ50" s="1318"/>
      <c r="CR50" s="1318"/>
      <c r="CS50" s="1318"/>
      <c r="CT50" s="1318"/>
      <c r="CU50" s="1318"/>
      <c r="CV50" s="1318" t="s">
        <v>551</v>
      </c>
      <c r="CW50" s="1318"/>
      <c r="CX50" s="1318"/>
      <c r="CY50" s="1318"/>
      <c r="CZ50" s="1318"/>
      <c r="DA50" s="1318"/>
      <c r="DB50" s="1318"/>
      <c r="DC50" s="1318"/>
    </row>
    <row r="51" spans="1:109" ht="13.5" customHeight="1">
      <c r="B51" s="394"/>
      <c r="G51" s="1325"/>
      <c r="H51" s="1325"/>
      <c r="I51" s="1323"/>
      <c r="J51" s="1323"/>
      <c r="K51" s="1320"/>
      <c r="L51" s="1320"/>
      <c r="M51" s="1320"/>
      <c r="N51" s="1320"/>
      <c r="AM51" s="403"/>
      <c r="AN51" s="1321" t="s">
        <v>592</v>
      </c>
      <c r="AO51" s="1321"/>
      <c r="AP51" s="1321"/>
      <c r="AQ51" s="1321"/>
      <c r="AR51" s="1321"/>
      <c r="AS51" s="1321"/>
      <c r="AT51" s="1321"/>
      <c r="AU51" s="1321"/>
      <c r="AV51" s="1321"/>
      <c r="AW51" s="1321"/>
      <c r="AX51" s="1321"/>
      <c r="AY51" s="1321"/>
      <c r="AZ51" s="1321"/>
      <c r="BA51" s="1321"/>
      <c r="BB51" s="1321" t="s">
        <v>593</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c r="BY51" s="1319"/>
      <c r="BZ51" s="1319"/>
      <c r="CA51" s="1319"/>
      <c r="CB51" s="1319"/>
      <c r="CC51" s="1319"/>
      <c r="CD51" s="1319"/>
      <c r="CE51" s="1319"/>
      <c r="CF51" s="1319"/>
      <c r="CG51" s="1319"/>
      <c r="CH51" s="1319"/>
      <c r="CI51" s="1319"/>
      <c r="CJ51" s="1319"/>
      <c r="CK51" s="1319"/>
      <c r="CL51" s="1319"/>
      <c r="CM51" s="1319"/>
      <c r="CN51" s="1319"/>
      <c r="CO51" s="1319"/>
      <c r="CP51" s="1319"/>
      <c r="CQ51" s="1319"/>
      <c r="CR51" s="1319"/>
      <c r="CS51" s="1319"/>
      <c r="CT51" s="1319"/>
      <c r="CU51" s="1319"/>
      <c r="CV51" s="1319"/>
      <c r="CW51" s="1319"/>
      <c r="CX51" s="1319"/>
      <c r="CY51" s="1319"/>
      <c r="CZ51" s="1319"/>
      <c r="DA51" s="1319"/>
      <c r="DB51" s="1319"/>
      <c r="DC51" s="1319"/>
    </row>
    <row r="52" spans="1:109">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594</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65.2</v>
      </c>
      <c r="BY53" s="1319"/>
      <c r="BZ53" s="1319"/>
      <c r="CA53" s="1319"/>
      <c r="CB53" s="1319"/>
      <c r="CC53" s="1319"/>
      <c r="CD53" s="1319"/>
      <c r="CE53" s="1319"/>
      <c r="CF53" s="1319">
        <v>66.8</v>
      </c>
      <c r="CG53" s="1319"/>
      <c r="CH53" s="1319"/>
      <c r="CI53" s="1319"/>
      <c r="CJ53" s="1319"/>
      <c r="CK53" s="1319"/>
      <c r="CL53" s="1319"/>
      <c r="CM53" s="1319"/>
      <c r="CN53" s="1319">
        <v>67.3</v>
      </c>
      <c r="CO53" s="1319"/>
      <c r="CP53" s="1319"/>
      <c r="CQ53" s="1319"/>
      <c r="CR53" s="1319"/>
      <c r="CS53" s="1319"/>
      <c r="CT53" s="1319"/>
      <c r="CU53" s="1319"/>
      <c r="CV53" s="1319">
        <v>68.3</v>
      </c>
      <c r="CW53" s="1319"/>
      <c r="CX53" s="1319"/>
      <c r="CY53" s="1319"/>
      <c r="CZ53" s="1319"/>
      <c r="DA53" s="1319"/>
      <c r="DB53" s="1319"/>
      <c r="DC53" s="1319"/>
    </row>
    <row r="54" spans="1:109">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c r="A55" s="402"/>
      <c r="B55" s="394"/>
      <c r="G55" s="1314"/>
      <c r="H55" s="1314"/>
      <c r="I55" s="1314"/>
      <c r="J55" s="1314"/>
      <c r="K55" s="1320"/>
      <c r="L55" s="1320"/>
      <c r="M55" s="1320"/>
      <c r="N55" s="1320"/>
      <c r="AN55" s="1318" t="s">
        <v>595</v>
      </c>
      <c r="AO55" s="1318"/>
      <c r="AP55" s="1318"/>
      <c r="AQ55" s="1318"/>
      <c r="AR55" s="1318"/>
      <c r="AS55" s="1318"/>
      <c r="AT55" s="1318"/>
      <c r="AU55" s="1318"/>
      <c r="AV55" s="1318"/>
      <c r="AW55" s="1318"/>
      <c r="AX55" s="1318"/>
      <c r="AY55" s="1318"/>
      <c r="AZ55" s="1318"/>
      <c r="BA55" s="1318"/>
      <c r="BB55" s="1321" t="s">
        <v>596</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20.2</v>
      </c>
      <c r="BY55" s="1319"/>
      <c r="BZ55" s="1319"/>
      <c r="CA55" s="1319"/>
      <c r="CB55" s="1319"/>
      <c r="CC55" s="1319"/>
      <c r="CD55" s="1319"/>
      <c r="CE55" s="1319"/>
      <c r="CF55" s="1319">
        <v>38.5</v>
      </c>
      <c r="CG55" s="1319"/>
      <c r="CH55" s="1319"/>
      <c r="CI55" s="1319"/>
      <c r="CJ55" s="1319"/>
      <c r="CK55" s="1319"/>
      <c r="CL55" s="1319"/>
      <c r="CM55" s="1319"/>
      <c r="CN55" s="1319">
        <v>32.799999999999997</v>
      </c>
      <c r="CO55" s="1319"/>
      <c r="CP55" s="1319"/>
      <c r="CQ55" s="1319"/>
      <c r="CR55" s="1319"/>
      <c r="CS55" s="1319"/>
      <c r="CT55" s="1319"/>
      <c r="CU55" s="1319"/>
      <c r="CV55" s="1319">
        <v>20.9</v>
      </c>
      <c r="CW55" s="1319"/>
      <c r="CX55" s="1319"/>
      <c r="CY55" s="1319"/>
      <c r="CZ55" s="1319"/>
      <c r="DA55" s="1319"/>
      <c r="DB55" s="1319"/>
      <c r="DC55" s="1319"/>
    </row>
    <row r="56" spans="1:109">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594</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55.8</v>
      </c>
      <c r="BY57" s="1319"/>
      <c r="BZ57" s="1319"/>
      <c r="CA57" s="1319"/>
      <c r="CB57" s="1319"/>
      <c r="CC57" s="1319"/>
      <c r="CD57" s="1319"/>
      <c r="CE57" s="1319"/>
      <c r="CF57" s="1319">
        <v>57.6</v>
      </c>
      <c r="CG57" s="1319"/>
      <c r="CH57" s="1319"/>
      <c r="CI57" s="1319"/>
      <c r="CJ57" s="1319"/>
      <c r="CK57" s="1319"/>
      <c r="CL57" s="1319"/>
      <c r="CM57" s="1319"/>
      <c r="CN57" s="1319">
        <v>58.9</v>
      </c>
      <c r="CO57" s="1319"/>
      <c r="CP57" s="1319"/>
      <c r="CQ57" s="1319"/>
      <c r="CR57" s="1319"/>
      <c r="CS57" s="1319"/>
      <c r="CT57" s="1319"/>
      <c r="CU57" s="1319"/>
      <c r="CV57" s="1319">
        <v>60.2</v>
      </c>
      <c r="CW57" s="1319"/>
      <c r="CX57" s="1319"/>
      <c r="CY57" s="1319"/>
      <c r="CZ57" s="1319"/>
      <c r="DA57" s="1319"/>
      <c r="DB57" s="1319"/>
      <c r="DC57" s="1319"/>
      <c r="DD57" s="407"/>
      <c r="DE57" s="406"/>
    </row>
    <row r="58" spans="1:109" s="402" customFormat="1">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597</v>
      </c>
    </row>
    <row r="64" spans="1:109">
      <c r="B64" s="394"/>
      <c r="G64" s="401"/>
      <c r="I64" s="414"/>
      <c r="J64" s="414"/>
      <c r="K64" s="414"/>
      <c r="L64" s="414"/>
      <c r="M64" s="414"/>
      <c r="N64" s="415"/>
      <c r="AM64" s="401"/>
      <c r="AN64" s="401" t="s">
        <v>590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05" t="s">
        <v>602</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591</v>
      </c>
    </row>
    <row r="72" spans="2:107">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547</v>
      </c>
      <c r="BQ72" s="1318"/>
      <c r="BR72" s="1318"/>
      <c r="BS72" s="1318"/>
      <c r="BT72" s="1318"/>
      <c r="BU72" s="1318"/>
      <c r="BV72" s="1318"/>
      <c r="BW72" s="1318"/>
      <c r="BX72" s="1318" t="s">
        <v>548</v>
      </c>
      <c r="BY72" s="1318"/>
      <c r="BZ72" s="1318"/>
      <c r="CA72" s="1318"/>
      <c r="CB72" s="1318"/>
      <c r="CC72" s="1318"/>
      <c r="CD72" s="1318"/>
      <c r="CE72" s="1318"/>
      <c r="CF72" s="1318" t="s">
        <v>549</v>
      </c>
      <c r="CG72" s="1318"/>
      <c r="CH72" s="1318"/>
      <c r="CI72" s="1318"/>
      <c r="CJ72" s="1318"/>
      <c r="CK72" s="1318"/>
      <c r="CL72" s="1318"/>
      <c r="CM72" s="1318"/>
      <c r="CN72" s="1318" t="s">
        <v>550</v>
      </c>
      <c r="CO72" s="1318"/>
      <c r="CP72" s="1318"/>
      <c r="CQ72" s="1318"/>
      <c r="CR72" s="1318"/>
      <c r="CS72" s="1318"/>
      <c r="CT72" s="1318"/>
      <c r="CU72" s="1318"/>
      <c r="CV72" s="1318" t="s">
        <v>551</v>
      </c>
      <c r="CW72" s="1318"/>
      <c r="CX72" s="1318"/>
      <c r="CY72" s="1318"/>
      <c r="CZ72" s="1318"/>
      <c r="DA72" s="1318"/>
      <c r="DB72" s="1318"/>
      <c r="DC72" s="1318"/>
    </row>
    <row r="73" spans="2:107">
      <c r="B73" s="394"/>
      <c r="G73" s="1325"/>
      <c r="H73" s="1325"/>
      <c r="I73" s="1325"/>
      <c r="J73" s="1325"/>
      <c r="K73" s="1326"/>
      <c r="L73" s="1326"/>
      <c r="M73" s="1326"/>
      <c r="N73" s="1326"/>
      <c r="AM73" s="403"/>
      <c r="AN73" s="1321" t="s">
        <v>592</v>
      </c>
      <c r="AO73" s="1321"/>
      <c r="AP73" s="1321"/>
      <c r="AQ73" s="1321"/>
      <c r="AR73" s="1321"/>
      <c r="AS73" s="1321"/>
      <c r="AT73" s="1321"/>
      <c r="AU73" s="1321"/>
      <c r="AV73" s="1321"/>
      <c r="AW73" s="1321"/>
      <c r="AX73" s="1321"/>
      <c r="AY73" s="1321"/>
      <c r="AZ73" s="1321"/>
      <c r="BA73" s="1321"/>
      <c r="BB73" s="1321" t="s">
        <v>596</v>
      </c>
      <c r="BC73" s="1321"/>
      <c r="BD73" s="1321"/>
      <c r="BE73" s="1321"/>
      <c r="BF73" s="1321"/>
      <c r="BG73" s="1321"/>
      <c r="BH73" s="1321"/>
      <c r="BI73" s="1321"/>
      <c r="BJ73" s="1321"/>
      <c r="BK73" s="1321"/>
      <c r="BL73" s="1321"/>
      <c r="BM73" s="1321"/>
      <c r="BN73" s="1321"/>
      <c r="BO73" s="1321"/>
      <c r="BP73" s="1319"/>
      <c r="BQ73" s="1319"/>
      <c r="BR73" s="1319"/>
      <c r="BS73" s="1319"/>
      <c r="BT73" s="1319"/>
      <c r="BU73" s="1319"/>
      <c r="BV73" s="1319"/>
      <c r="BW73" s="1319"/>
      <c r="BX73" s="1319"/>
      <c r="BY73" s="1319"/>
      <c r="BZ73" s="1319"/>
      <c r="CA73" s="1319"/>
      <c r="CB73" s="1319"/>
      <c r="CC73" s="1319"/>
      <c r="CD73" s="1319"/>
      <c r="CE73" s="1319"/>
      <c r="CF73" s="1319"/>
      <c r="CG73" s="1319"/>
      <c r="CH73" s="1319"/>
      <c r="CI73" s="1319"/>
      <c r="CJ73" s="1319"/>
      <c r="CK73" s="1319"/>
      <c r="CL73" s="1319"/>
      <c r="CM73" s="1319"/>
      <c r="CN73" s="1319"/>
      <c r="CO73" s="1319"/>
      <c r="CP73" s="1319"/>
      <c r="CQ73" s="1319"/>
      <c r="CR73" s="1319"/>
      <c r="CS73" s="1319"/>
      <c r="CT73" s="1319"/>
      <c r="CU73" s="1319"/>
      <c r="CV73" s="1319"/>
      <c r="CW73" s="1319"/>
      <c r="CX73" s="1319"/>
      <c r="CY73" s="1319"/>
      <c r="CZ73" s="1319"/>
      <c r="DA73" s="1319"/>
      <c r="DB73" s="1319"/>
      <c r="DC73" s="1319"/>
    </row>
    <row r="74" spans="2:107">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598</v>
      </c>
      <c r="BC75" s="1321"/>
      <c r="BD75" s="1321"/>
      <c r="BE75" s="1321"/>
      <c r="BF75" s="1321"/>
      <c r="BG75" s="1321"/>
      <c r="BH75" s="1321"/>
      <c r="BI75" s="1321"/>
      <c r="BJ75" s="1321"/>
      <c r="BK75" s="1321"/>
      <c r="BL75" s="1321"/>
      <c r="BM75" s="1321"/>
      <c r="BN75" s="1321"/>
      <c r="BO75" s="1321"/>
      <c r="BP75" s="1319">
        <v>10.9</v>
      </c>
      <c r="BQ75" s="1319"/>
      <c r="BR75" s="1319"/>
      <c r="BS75" s="1319"/>
      <c r="BT75" s="1319"/>
      <c r="BU75" s="1319"/>
      <c r="BV75" s="1319"/>
      <c r="BW75" s="1319"/>
      <c r="BX75" s="1319">
        <v>11.2</v>
      </c>
      <c r="BY75" s="1319"/>
      <c r="BZ75" s="1319"/>
      <c r="CA75" s="1319"/>
      <c r="CB75" s="1319"/>
      <c r="CC75" s="1319"/>
      <c r="CD75" s="1319"/>
      <c r="CE75" s="1319"/>
      <c r="CF75" s="1319">
        <v>11.2</v>
      </c>
      <c r="CG75" s="1319"/>
      <c r="CH75" s="1319"/>
      <c r="CI75" s="1319"/>
      <c r="CJ75" s="1319"/>
      <c r="CK75" s="1319"/>
      <c r="CL75" s="1319"/>
      <c r="CM75" s="1319"/>
      <c r="CN75" s="1319">
        <v>10.7</v>
      </c>
      <c r="CO75" s="1319"/>
      <c r="CP75" s="1319"/>
      <c r="CQ75" s="1319"/>
      <c r="CR75" s="1319"/>
      <c r="CS75" s="1319"/>
      <c r="CT75" s="1319"/>
      <c r="CU75" s="1319"/>
      <c r="CV75" s="1319">
        <v>9.6999999999999993</v>
      </c>
      <c r="CW75" s="1319"/>
      <c r="CX75" s="1319"/>
      <c r="CY75" s="1319"/>
      <c r="CZ75" s="1319"/>
      <c r="DA75" s="1319"/>
      <c r="DB75" s="1319"/>
      <c r="DC75" s="1319"/>
    </row>
    <row r="76" spans="2:107">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c r="B77" s="394"/>
      <c r="G77" s="1314"/>
      <c r="H77" s="1314"/>
      <c r="I77" s="1314"/>
      <c r="J77" s="1314"/>
      <c r="K77" s="1326"/>
      <c r="L77" s="1326"/>
      <c r="M77" s="1326"/>
      <c r="N77" s="1326"/>
      <c r="AN77" s="1318" t="s">
        <v>595</v>
      </c>
      <c r="AO77" s="1318"/>
      <c r="AP77" s="1318"/>
      <c r="AQ77" s="1318"/>
      <c r="AR77" s="1318"/>
      <c r="AS77" s="1318"/>
      <c r="AT77" s="1318"/>
      <c r="AU77" s="1318"/>
      <c r="AV77" s="1318"/>
      <c r="AW77" s="1318"/>
      <c r="AX77" s="1318"/>
      <c r="AY77" s="1318"/>
      <c r="AZ77" s="1318"/>
      <c r="BA77" s="1318"/>
      <c r="BB77" s="1321" t="s">
        <v>596</v>
      </c>
      <c r="BC77" s="1321"/>
      <c r="BD77" s="1321"/>
      <c r="BE77" s="1321"/>
      <c r="BF77" s="1321"/>
      <c r="BG77" s="1321"/>
      <c r="BH77" s="1321"/>
      <c r="BI77" s="1321"/>
      <c r="BJ77" s="1321"/>
      <c r="BK77" s="1321"/>
      <c r="BL77" s="1321"/>
      <c r="BM77" s="1321"/>
      <c r="BN77" s="1321"/>
      <c r="BO77" s="1321"/>
      <c r="BP77" s="1319">
        <v>0</v>
      </c>
      <c r="BQ77" s="1319"/>
      <c r="BR77" s="1319"/>
      <c r="BS77" s="1319"/>
      <c r="BT77" s="1319"/>
      <c r="BU77" s="1319"/>
      <c r="BV77" s="1319"/>
      <c r="BW77" s="1319"/>
      <c r="BX77" s="1319">
        <v>20.2</v>
      </c>
      <c r="BY77" s="1319"/>
      <c r="BZ77" s="1319"/>
      <c r="CA77" s="1319"/>
      <c r="CB77" s="1319"/>
      <c r="CC77" s="1319"/>
      <c r="CD77" s="1319"/>
      <c r="CE77" s="1319"/>
      <c r="CF77" s="1319">
        <v>38.5</v>
      </c>
      <c r="CG77" s="1319"/>
      <c r="CH77" s="1319"/>
      <c r="CI77" s="1319"/>
      <c r="CJ77" s="1319"/>
      <c r="CK77" s="1319"/>
      <c r="CL77" s="1319"/>
      <c r="CM77" s="1319"/>
      <c r="CN77" s="1319">
        <v>32.799999999999997</v>
      </c>
      <c r="CO77" s="1319"/>
      <c r="CP77" s="1319"/>
      <c r="CQ77" s="1319"/>
      <c r="CR77" s="1319"/>
      <c r="CS77" s="1319"/>
      <c r="CT77" s="1319"/>
      <c r="CU77" s="1319"/>
      <c r="CV77" s="1319">
        <v>20.9</v>
      </c>
      <c r="CW77" s="1319"/>
      <c r="CX77" s="1319"/>
      <c r="CY77" s="1319"/>
      <c r="CZ77" s="1319"/>
      <c r="DA77" s="1319"/>
      <c r="DB77" s="1319"/>
      <c r="DC77" s="1319"/>
    </row>
    <row r="78" spans="2:107">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598</v>
      </c>
      <c r="BC79" s="1321"/>
      <c r="BD79" s="1321"/>
      <c r="BE79" s="1321"/>
      <c r="BF79" s="1321"/>
      <c r="BG79" s="1321"/>
      <c r="BH79" s="1321"/>
      <c r="BI79" s="1321"/>
      <c r="BJ79" s="1321"/>
      <c r="BK79" s="1321"/>
      <c r="BL79" s="1321"/>
      <c r="BM79" s="1321"/>
      <c r="BN79" s="1321"/>
      <c r="BO79" s="1321"/>
      <c r="BP79" s="1319">
        <v>8.5</v>
      </c>
      <c r="BQ79" s="1319"/>
      <c r="BR79" s="1319"/>
      <c r="BS79" s="1319"/>
      <c r="BT79" s="1319"/>
      <c r="BU79" s="1319"/>
      <c r="BV79" s="1319"/>
      <c r="BW79" s="1319"/>
      <c r="BX79" s="1319">
        <v>9.3000000000000007</v>
      </c>
      <c r="BY79" s="1319"/>
      <c r="BZ79" s="1319"/>
      <c r="CA79" s="1319"/>
      <c r="CB79" s="1319"/>
      <c r="CC79" s="1319"/>
      <c r="CD79" s="1319"/>
      <c r="CE79" s="1319"/>
      <c r="CF79" s="1319">
        <v>9.1999999999999993</v>
      </c>
      <c r="CG79" s="1319"/>
      <c r="CH79" s="1319"/>
      <c r="CI79" s="1319"/>
      <c r="CJ79" s="1319"/>
      <c r="CK79" s="1319"/>
      <c r="CL79" s="1319"/>
      <c r="CM79" s="1319"/>
      <c r="CN79" s="1319">
        <v>9.1</v>
      </c>
      <c r="CO79" s="1319"/>
      <c r="CP79" s="1319"/>
      <c r="CQ79" s="1319"/>
      <c r="CR79" s="1319"/>
      <c r="CS79" s="1319"/>
      <c r="CT79" s="1319"/>
      <c r="CU79" s="1319"/>
      <c r="CV79" s="1319">
        <v>9.1</v>
      </c>
      <c r="CW79" s="1319"/>
      <c r="CX79" s="1319"/>
      <c r="CY79" s="1319"/>
      <c r="CZ79" s="1319"/>
      <c r="DA79" s="1319"/>
      <c r="DB79" s="1319"/>
      <c r="DC79" s="1319"/>
    </row>
    <row r="80" spans="2:107">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cqKUNGNVa07icpJN7c1qJo21scabwWP5Hq9UvavBE5xO7W67eNmF3sR2/QUvHOGjDFgNTXc1jL+hVFx0rMclSw==" saltValue="m3ofm/u1e2Rj8PevlyC9P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EZLnt4ZwYLyLXWi1dc1ITtgUw4dvlx2il65KktBFm8rXaxvNml0Mws/8GLmjtYWtOUHN0iH1GaAI9e6gM+iFQ==" saltValue="5uGhYHAb3l3M3WXbyOmWH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599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hK3EH+WYxzeuXFQSfA9VvRfNfZhJ2it3BA2tcvFQpl0JV4ikaDaavxp9lGuR4fh7/LXaRJYvwd5GiXXISC3dsg==" saltValue="YmlWPDJrYUDWT4IVy4B6T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544</v>
      </c>
      <c r="G2" s="156"/>
      <c r="H2" s="157"/>
    </row>
    <row r="3" spans="1:8">
      <c r="A3" s="153" t="s">
        <v>537</v>
      </c>
      <c r="B3" s="158"/>
      <c r="C3" s="159"/>
      <c r="D3" s="160">
        <v>43810</v>
      </c>
      <c r="E3" s="161"/>
      <c r="F3" s="162">
        <v>158564</v>
      </c>
      <c r="G3" s="163"/>
      <c r="H3" s="164"/>
    </row>
    <row r="4" spans="1:8">
      <c r="A4" s="165"/>
      <c r="B4" s="166"/>
      <c r="C4" s="167"/>
      <c r="D4" s="168">
        <v>22327</v>
      </c>
      <c r="E4" s="169"/>
      <c r="F4" s="170">
        <v>48412</v>
      </c>
      <c r="G4" s="171"/>
      <c r="H4" s="172"/>
    </row>
    <row r="5" spans="1:8">
      <c r="A5" s="153" t="s">
        <v>539</v>
      </c>
      <c r="B5" s="158"/>
      <c r="C5" s="159"/>
      <c r="D5" s="160">
        <v>38172</v>
      </c>
      <c r="E5" s="161"/>
      <c r="F5" s="162">
        <v>106092</v>
      </c>
      <c r="G5" s="163"/>
      <c r="H5" s="164"/>
    </row>
    <row r="6" spans="1:8">
      <c r="A6" s="165"/>
      <c r="B6" s="166"/>
      <c r="C6" s="167"/>
      <c r="D6" s="168">
        <v>15050</v>
      </c>
      <c r="E6" s="169"/>
      <c r="F6" s="170">
        <v>44299</v>
      </c>
      <c r="G6" s="171"/>
      <c r="H6" s="172"/>
    </row>
    <row r="7" spans="1:8">
      <c r="A7" s="153" t="s">
        <v>540</v>
      </c>
      <c r="B7" s="158"/>
      <c r="C7" s="159"/>
      <c r="D7" s="160">
        <v>45820</v>
      </c>
      <c r="E7" s="161"/>
      <c r="F7" s="162">
        <v>78903</v>
      </c>
      <c r="G7" s="163"/>
      <c r="H7" s="164"/>
    </row>
    <row r="8" spans="1:8">
      <c r="A8" s="165"/>
      <c r="B8" s="166"/>
      <c r="C8" s="167"/>
      <c r="D8" s="168">
        <v>33038</v>
      </c>
      <c r="E8" s="169"/>
      <c r="F8" s="170">
        <v>49201</v>
      </c>
      <c r="G8" s="171"/>
      <c r="H8" s="172"/>
    </row>
    <row r="9" spans="1:8">
      <c r="A9" s="153" t="s">
        <v>541</v>
      </c>
      <c r="B9" s="158"/>
      <c r="C9" s="159"/>
      <c r="D9" s="160">
        <v>62750</v>
      </c>
      <c r="E9" s="161"/>
      <c r="F9" s="162">
        <v>82993</v>
      </c>
      <c r="G9" s="163"/>
      <c r="H9" s="164"/>
    </row>
    <row r="10" spans="1:8">
      <c r="A10" s="165"/>
      <c r="B10" s="166"/>
      <c r="C10" s="167"/>
      <c r="D10" s="168">
        <v>42306</v>
      </c>
      <c r="E10" s="169"/>
      <c r="F10" s="170">
        <v>46787</v>
      </c>
      <c r="G10" s="171"/>
      <c r="H10" s="172"/>
    </row>
    <row r="11" spans="1:8">
      <c r="A11" s="153" t="s">
        <v>542</v>
      </c>
      <c r="B11" s="158"/>
      <c r="C11" s="159"/>
      <c r="D11" s="160">
        <v>59189</v>
      </c>
      <c r="E11" s="161"/>
      <c r="F11" s="162">
        <v>108252</v>
      </c>
      <c r="G11" s="163"/>
      <c r="H11" s="164"/>
    </row>
    <row r="12" spans="1:8">
      <c r="A12" s="165"/>
      <c r="B12" s="166"/>
      <c r="C12" s="173"/>
      <c r="D12" s="168">
        <v>40951</v>
      </c>
      <c r="E12" s="169"/>
      <c r="F12" s="170">
        <v>50321</v>
      </c>
      <c r="G12" s="171"/>
      <c r="H12" s="172"/>
    </row>
    <row r="13" spans="1:8">
      <c r="A13" s="153"/>
      <c r="B13" s="158"/>
      <c r="C13" s="174"/>
      <c r="D13" s="175">
        <v>49948</v>
      </c>
      <c r="E13" s="176"/>
      <c r="F13" s="177">
        <v>106961</v>
      </c>
      <c r="G13" s="178"/>
      <c r="H13" s="164"/>
    </row>
    <row r="14" spans="1:8">
      <c r="A14" s="165"/>
      <c r="B14" s="166"/>
      <c r="C14" s="167"/>
      <c r="D14" s="168">
        <v>30734</v>
      </c>
      <c r="E14" s="169"/>
      <c r="F14" s="170">
        <v>47804</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8.2899999999999991</v>
      </c>
      <c r="C19" s="179">
        <f>ROUND(VALUE(SUBSTITUTE(実質収支比率等に係る経年分析!G$48,"▲","-")),2)</f>
        <v>8.8699999999999992</v>
      </c>
      <c r="D19" s="179">
        <f>ROUND(VALUE(SUBSTITUTE(実質収支比率等に係る経年分析!H$48,"▲","-")),2)</f>
        <v>8.35</v>
      </c>
      <c r="E19" s="179">
        <f>ROUND(VALUE(SUBSTITUTE(実質収支比率等に係る経年分析!I$48,"▲","-")),2)</f>
        <v>8.98</v>
      </c>
      <c r="F19" s="179">
        <f>ROUND(VALUE(SUBSTITUTE(実質収支比率等に係る経年分析!J$48,"▲","-")),2)</f>
        <v>7.05</v>
      </c>
    </row>
    <row r="20" spans="1:11">
      <c r="A20" s="179" t="s">
        <v>55</v>
      </c>
      <c r="B20" s="179">
        <f>ROUND(VALUE(SUBSTITUTE(実質収支比率等に係る経年分析!F$47,"▲","-")),2)</f>
        <v>51.9</v>
      </c>
      <c r="C20" s="179">
        <f>ROUND(VALUE(SUBSTITUTE(実質収支比率等に係る経年分析!G$47,"▲","-")),2)</f>
        <v>53.98</v>
      </c>
      <c r="D20" s="179">
        <f>ROUND(VALUE(SUBSTITUTE(実質収支比率等に係る経年分析!H$47,"▲","-")),2)</f>
        <v>49.6</v>
      </c>
      <c r="E20" s="179">
        <f>ROUND(VALUE(SUBSTITUTE(実質収支比率等に係る経年分析!I$47,"▲","-")),2)</f>
        <v>51.17</v>
      </c>
      <c r="F20" s="179">
        <f>ROUND(VALUE(SUBSTITUTE(実質収支比率等に係る経年分析!J$47,"▲","-")),2)</f>
        <v>49.58</v>
      </c>
    </row>
    <row r="21" spans="1:11">
      <c r="A21" s="179" t="s">
        <v>56</v>
      </c>
      <c r="B21" s="179">
        <f>IF(ISNUMBER(VALUE(SUBSTITUTE(実質収支比率等に係る経年分析!F$49,"▲","-"))),ROUND(VALUE(SUBSTITUTE(実質収支比率等に係る経年分析!F$49,"▲","-")),2),NA())</f>
        <v>2.31</v>
      </c>
      <c r="C21" s="179">
        <f>IF(ISNUMBER(VALUE(SUBSTITUTE(実質収支比率等に係る経年分析!G$49,"▲","-"))),ROUND(VALUE(SUBSTITUTE(実質収支比率等に係る経年分析!G$49,"▲","-")),2),NA())</f>
        <v>4.54</v>
      </c>
      <c r="D21" s="179">
        <f>IF(ISNUMBER(VALUE(SUBSTITUTE(実質収支比率等に係る経年分析!H$49,"▲","-"))),ROUND(VALUE(SUBSTITUTE(実質収支比率等に係る経年分析!H$49,"▲","-")),2),NA())</f>
        <v>-4.07</v>
      </c>
      <c r="E21" s="179">
        <f>IF(ISNUMBER(VALUE(SUBSTITUTE(実質収支比率等に係る経年分析!I$49,"▲","-"))),ROUND(VALUE(SUBSTITUTE(実質収支比率等に係る経年分析!I$49,"▲","-")),2),NA())</f>
        <v>1.78</v>
      </c>
      <c r="F21" s="179">
        <f>IF(ISNUMBER(VALUE(SUBSTITUTE(実質収支比率等に係る経年分析!J$49,"▲","-"))),ROUND(VALUE(SUBSTITUTE(実質収支比率等に係る経年分析!J$49,"▲","-")),2),NA())</f>
        <v>-1.41</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str">
        <f>IF(連結実質赤字比率に係る赤字・黒字の構成分析!C$40="",NA(),連結実質赤字比率に係る赤字・黒字の構成分析!C$40)</f>
        <v>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0.05</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0.05</v>
      </c>
    </row>
    <row r="31" spans="1:11">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7.0000000000000007E-2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7.0000000000000007E-2</v>
      </c>
    </row>
    <row r="32" spans="1:11">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0.42</v>
      </c>
    </row>
    <row r="33" spans="1:16">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4.08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3.05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5.03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3.47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0.74</v>
      </c>
    </row>
    <row r="34" spans="1:16">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1.97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1.67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2.11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1.0900000000000001</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8.2899999999999991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8.86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8.34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8.98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7.04</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9.01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10.07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11.15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12.55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14.26</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483</v>
      </c>
      <c r="E42" s="181"/>
      <c r="F42" s="181"/>
      <c r="G42" s="181">
        <f>'実質公債費比率（分子）の構造'!L$52</f>
        <v>479</v>
      </c>
      <c r="H42" s="181"/>
      <c r="I42" s="181"/>
      <c r="J42" s="181">
        <f>'実質公債費比率（分子）の構造'!M$52</f>
        <v>489</v>
      </c>
      <c r="K42" s="181"/>
      <c r="L42" s="181"/>
      <c r="M42" s="181">
        <f>'実質公債費比率（分子）の構造'!N$52</f>
        <v>508</v>
      </c>
      <c r="N42" s="181"/>
      <c r="O42" s="181"/>
      <c r="P42" s="181">
        <f>'実質公債費比率（分子）の構造'!O$52</f>
        <v>503</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11</v>
      </c>
      <c r="C44" s="181"/>
      <c r="D44" s="181"/>
      <c r="E44" s="181">
        <f>'実質公債費比率（分子）の構造'!L$50</f>
        <v>10</v>
      </c>
      <c r="F44" s="181"/>
      <c r="G44" s="181"/>
      <c r="H44" s="181">
        <f>'実質公債費比率（分子）の構造'!M$50</f>
        <v>10</v>
      </c>
      <c r="I44" s="181"/>
      <c r="J44" s="181"/>
      <c r="K44" s="181">
        <f>'実質公債費比率（分子）の構造'!N$50</f>
        <v>10</v>
      </c>
      <c r="L44" s="181"/>
      <c r="M44" s="181"/>
      <c r="N44" s="181">
        <f>'実質公債費比率（分子）の構造'!O$50</f>
        <v>10</v>
      </c>
      <c r="O44" s="181"/>
      <c r="P44" s="181"/>
    </row>
    <row r="45" spans="1:16">
      <c r="A45" s="181" t="s">
        <v>66</v>
      </c>
      <c r="B45" s="181">
        <f>'実質公債費比率（分子）の構造'!K$49</f>
        <v>13</v>
      </c>
      <c r="C45" s="181"/>
      <c r="D45" s="181"/>
      <c r="E45" s="181">
        <f>'実質公債費比率（分子）の構造'!L$49</f>
        <v>14</v>
      </c>
      <c r="F45" s="181"/>
      <c r="G45" s="181"/>
      <c r="H45" s="181">
        <f>'実質公債費比率（分子）の構造'!M$49</f>
        <v>14</v>
      </c>
      <c r="I45" s="181"/>
      <c r="J45" s="181"/>
      <c r="K45" s="181">
        <f>'実質公債費比率（分子）の構造'!N$49</f>
        <v>14</v>
      </c>
      <c r="L45" s="181"/>
      <c r="M45" s="181"/>
      <c r="N45" s="181">
        <f>'実質公債費比率（分子）の構造'!O$49</f>
        <v>9</v>
      </c>
      <c r="O45" s="181"/>
      <c r="P45" s="181"/>
    </row>
    <row r="46" spans="1:16">
      <c r="A46" s="181" t="s">
        <v>67</v>
      </c>
      <c r="B46" s="181">
        <f>'実質公債費比率（分子）の構造'!K$48</f>
        <v>329</v>
      </c>
      <c r="C46" s="181"/>
      <c r="D46" s="181"/>
      <c r="E46" s="181">
        <f>'実質公債費比率（分子）の構造'!L$48</f>
        <v>343</v>
      </c>
      <c r="F46" s="181"/>
      <c r="G46" s="181"/>
      <c r="H46" s="181">
        <f>'実質公債費比率（分子）の構造'!M$48</f>
        <v>344</v>
      </c>
      <c r="I46" s="181"/>
      <c r="J46" s="181"/>
      <c r="K46" s="181">
        <f>'実質公債費比率（分子）の構造'!N$48</f>
        <v>356</v>
      </c>
      <c r="L46" s="181"/>
      <c r="M46" s="181"/>
      <c r="N46" s="181">
        <f>'実質公債費比率（分子）の構造'!O$48</f>
        <v>359</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412</v>
      </c>
      <c r="C49" s="181"/>
      <c r="D49" s="181"/>
      <c r="E49" s="181">
        <f>'実質公債費比率（分子）の構造'!L$45</f>
        <v>407</v>
      </c>
      <c r="F49" s="181"/>
      <c r="G49" s="181"/>
      <c r="H49" s="181">
        <f>'実質公債費比率（分子）の構造'!M$45</f>
        <v>391</v>
      </c>
      <c r="I49" s="181"/>
      <c r="J49" s="181"/>
      <c r="K49" s="181">
        <f>'実質公債費比率（分子）の構造'!N$45</f>
        <v>387</v>
      </c>
      <c r="L49" s="181"/>
      <c r="M49" s="181"/>
      <c r="N49" s="181">
        <f>'実質公債費比率（分子）の構造'!O$45</f>
        <v>357</v>
      </c>
      <c r="O49" s="181"/>
      <c r="P49" s="181"/>
    </row>
    <row r="50" spans="1:16">
      <c r="A50" s="181" t="s">
        <v>71</v>
      </c>
      <c r="B50" s="181" t="e">
        <f>NA()</f>
        <v>#N/A</v>
      </c>
      <c r="C50" s="181">
        <f>IF(ISNUMBER('実質公債費比率（分子）の構造'!K$53),'実質公債費比率（分子）の構造'!K$53,NA())</f>
        <v>282</v>
      </c>
      <c r="D50" s="181" t="e">
        <f>NA()</f>
        <v>#N/A</v>
      </c>
      <c r="E50" s="181" t="e">
        <f>NA()</f>
        <v>#N/A</v>
      </c>
      <c r="F50" s="181">
        <f>IF(ISNUMBER('実質公債費比率（分子）の構造'!L$53),'実質公債費比率（分子）の構造'!L$53,NA())</f>
        <v>295</v>
      </c>
      <c r="G50" s="181" t="e">
        <f>NA()</f>
        <v>#N/A</v>
      </c>
      <c r="H50" s="181" t="e">
        <f>NA()</f>
        <v>#N/A</v>
      </c>
      <c r="I50" s="181">
        <f>IF(ISNUMBER('実質公債費比率（分子）の構造'!M$53),'実質公債費比率（分子）の構造'!M$53,NA())</f>
        <v>270</v>
      </c>
      <c r="J50" s="181" t="e">
        <f>NA()</f>
        <v>#N/A</v>
      </c>
      <c r="K50" s="181" t="e">
        <f>NA()</f>
        <v>#N/A</v>
      </c>
      <c r="L50" s="181">
        <f>IF(ISNUMBER('実質公債費比率（分子）の構造'!N$53),'実質公債費比率（分子）の構造'!N$53,NA())</f>
        <v>259</v>
      </c>
      <c r="M50" s="181" t="e">
        <f>NA()</f>
        <v>#N/A</v>
      </c>
      <c r="N50" s="181" t="e">
        <f>NA()</f>
        <v>#N/A</v>
      </c>
      <c r="O50" s="181">
        <f>IF(ISNUMBER('実質公債費比率（分子）の構造'!O$53),'実質公債費比率（分子）の構造'!O$53,NA())</f>
        <v>232</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5438</v>
      </c>
      <c r="E56" s="180"/>
      <c r="F56" s="180"/>
      <c r="G56" s="180">
        <f>'将来負担比率（分子）の構造'!J$52</f>
        <v>5228</v>
      </c>
      <c r="H56" s="180"/>
      <c r="I56" s="180"/>
      <c r="J56" s="180">
        <f>'将来負担比率（分子）の構造'!K$52</f>
        <v>5075</v>
      </c>
      <c r="K56" s="180"/>
      <c r="L56" s="180"/>
      <c r="M56" s="180">
        <f>'将来負担比率（分子）の構造'!L$52</f>
        <v>4990</v>
      </c>
      <c r="N56" s="180"/>
      <c r="O56" s="180"/>
      <c r="P56" s="180">
        <f>'将来負担比率（分子）の構造'!M$52</f>
        <v>4907</v>
      </c>
    </row>
    <row r="57" spans="1:16">
      <c r="A57" s="180" t="s">
        <v>42</v>
      </c>
      <c r="B57" s="180"/>
      <c r="C57" s="180"/>
      <c r="D57" s="180">
        <f>'将来負担比率（分子）の構造'!I$51</f>
        <v>433</v>
      </c>
      <c r="E57" s="180"/>
      <c r="F57" s="180"/>
      <c r="G57" s="180">
        <f>'将来負担比率（分子）の構造'!J$51</f>
        <v>387</v>
      </c>
      <c r="H57" s="180"/>
      <c r="I57" s="180"/>
      <c r="J57" s="180">
        <f>'将来負担比率（分子）の構造'!K$51</f>
        <v>360</v>
      </c>
      <c r="K57" s="180"/>
      <c r="L57" s="180"/>
      <c r="M57" s="180">
        <f>'将来負担比率（分子）の構造'!L$51</f>
        <v>322</v>
      </c>
      <c r="N57" s="180"/>
      <c r="O57" s="180"/>
      <c r="P57" s="180">
        <f>'将来負担比率（分子）の構造'!M$51</f>
        <v>272</v>
      </c>
    </row>
    <row r="58" spans="1:16">
      <c r="A58" s="180" t="s">
        <v>41</v>
      </c>
      <c r="B58" s="180"/>
      <c r="C58" s="180"/>
      <c r="D58" s="180">
        <f>'将来負担比率（分子）の構造'!I$50</f>
        <v>2844</v>
      </c>
      <c r="E58" s="180"/>
      <c r="F58" s="180"/>
      <c r="G58" s="180">
        <f>'将来負担比率（分子）の構造'!J$50</f>
        <v>2962</v>
      </c>
      <c r="H58" s="180"/>
      <c r="I58" s="180"/>
      <c r="J58" s="180">
        <f>'将来負担比率（分子）の構造'!K$50</f>
        <v>3079</v>
      </c>
      <c r="K58" s="180"/>
      <c r="L58" s="180"/>
      <c r="M58" s="180">
        <f>'将来負担比率（分子）の構造'!L$50</f>
        <v>3300</v>
      </c>
      <c r="N58" s="180"/>
      <c r="O58" s="180"/>
      <c r="P58" s="180">
        <f>'将来負担比率（分子）の構造'!M$50</f>
        <v>3402</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222</v>
      </c>
      <c r="C62" s="180"/>
      <c r="D62" s="180"/>
      <c r="E62" s="180">
        <f>'将来負担比率（分子）の構造'!J$45</f>
        <v>123</v>
      </c>
      <c r="F62" s="180"/>
      <c r="G62" s="180"/>
      <c r="H62" s="180">
        <f>'将来負担比率（分子）の構造'!K$45</f>
        <v>165</v>
      </c>
      <c r="I62" s="180"/>
      <c r="J62" s="180"/>
      <c r="K62" s="180">
        <f>'将来負担比率（分子）の構造'!L$45</f>
        <v>90</v>
      </c>
      <c r="L62" s="180"/>
      <c r="M62" s="180"/>
      <c r="N62" s="180">
        <f>'将来負担比率（分子）の構造'!M$45</f>
        <v>64</v>
      </c>
      <c r="O62" s="180"/>
      <c r="P62" s="180"/>
    </row>
    <row r="63" spans="1:16">
      <c r="A63" s="180" t="s">
        <v>34</v>
      </c>
      <c r="B63" s="180">
        <f>'将来負担比率（分子）の構造'!I$44</f>
        <v>82</v>
      </c>
      <c r="C63" s="180"/>
      <c r="D63" s="180"/>
      <c r="E63" s="180">
        <f>'将来負担比率（分子）の構造'!J$44</f>
        <v>117</v>
      </c>
      <c r="F63" s="180"/>
      <c r="G63" s="180"/>
      <c r="H63" s="180">
        <f>'将来負担比率（分子）の構造'!K$44</f>
        <v>55</v>
      </c>
      <c r="I63" s="180"/>
      <c r="J63" s="180"/>
      <c r="K63" s="180">
        <f>'将来負担比率（分子）の構造'!L$44</f>
        <v>56</v>
      </c>
      <c r="L63" s="180"/>
      <c r="M63" s="180"/>
      <c r="N63" s="180">
        <f>'将来負担比率（分子）の構造'!M$44</f>
        <v>171</v>
      </c>
      <c r="O63" s="180"/>
      <c r="P63" s="180"/>
    </row>
    <row r="64" spans="1:16">
      <c r="A64" s="180" t="s">
        <v>33</v>
      </c>
      <c r="B64" s="180">
        <f>'将来負担比率（分子）の構造'!I$43</f>
        <v>4245</v>
      </c>
      <c r="C64" s="180"/>
      <c r="D64" s="180"/>
      <c r="E64" s="180">
        <f>'将来負担比率（分子）の構造'!J$43</f>
        <v>4161</v>
      </c>
      <c r="F64" s="180"/>
      <c r="G64" s="180"/>
      <c r="H64" s="180">
        <f>'将来負担比率（分子）の構造'!K$43</f>
        <v>4071</v>
      </c>
      <c r="I64" s="180"/>
      <c r="J64" s="180"/>
      <c r="K64" s="180">
        <f>'将来負担比率（分子）の構造'!L$43</f>
        <v>3930</v>
      </c>
      <c r="L64" s="180"/>
      <c r="M64" s="180"/>
      <c r="N64" s="180">
        <f>'将来負担比率（分子）の構造'!M$43</f>
        <v>3735</v>
      </c>
      <c r="O64" s="180"/>
      <c r="P64" s="180"/>
    </row>
    <row r="65" spans="1:16">
      <c r="A65" s="180" t="s">
        <v>32</v>
      </c>
      <c r="B65" s="180">
        <f>'将来負担比率（分子）の構造'!I$42</f>
        <v>38</v>
      </c>
      <c r="C65" s="180"/>
      <c r="D65" s="180"/>
      <c r="E65" s="180">
        <f>'将来負担比率（分子）の構造'!J$42</f>
        <v>29</v>
      </c>
      <c r="F65" s="180"/>
      <c r="G65" s="180"/>
      <c r="H65" s="180">
        <f>'将来負担比率（分子）の構造'!K$42</f>
        <v>20</v>
      </c>
      <c r="I65" s="180"/>
      <c r="J65" s="180"/>
      <c r="K65" s="180">
        <f>'将来負担比率（分子）の構造'!L$42</f>
        <v>10</v>
      </c>
      <c r="L65" s="180"/>
      <c r="M65" s="180"/>
      <c r="N65" s="180" t="str">
        <f>'将来負担比率（分子）の構造'!M$42</f>
        <v>-</v>
      </c>
      <c r="O65" s="180"/>
      <c r="P65" s="180"/>
    </row>
    <row r="66" spans="1:16">
      <c r="A66" s="180" t="s">
        <v>31</v>
      </c>
      <c r="B66" s="180">
        <f>'将来負担比率（分子）の構造'!I$41</f>
        <v>3918</v>
      </c>
      <c r="C66" s="180"/>
      <c r="D66" s="180"/>
      <c r="E66" s="180">
        <f>'将来負担比率（分子）の構造'!J$41</f>
        <v>3861</v>
      </c>
      <c r="F66" s="180"/>
      <c r="G66" s="180"/>
      <c r="H66" s="180">
        <f>'将来負担比率（分子）の構造'!K$41</f>
        <v>3733</v>
      </c>
      <c r="I66" s="180"/>
      <c r="J66" s="180"/>
      <c r="K66" s="180">
        <f>'将来負担比率（分子）の構造'!L$41</f>
        <v>3780</v>
      </c>
      <c r="L66" s="180"/>
      <c r="M66" s="180"/>
      <c r="N66" s="180">
        <f>'将来負担比率（分子）の構造'!M$41</f>
        <v>3822</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1502</v>
      </c>
      <c r="C72" s="184">
        <f>基金残高に係る経年分析!G55</f>
        <v>1538</v>
      </c>
      <c r="D72" s="184">
        <f>基金残高に係る経年分析!H55</f>
        <v>1545</v>
      </c>
    </row>
    <row r="73" spans="1:16">
      <c r="A73" s="183" t="s">
        <v>78</v>
      </c>
      <c r="B73" s="184">
        <f>基金残高に係る経年分析!F56</f>
        <v>68</v>
      </c>
      <c r="C73" s="184">
        <f>基金残高に係る経年分析!G56</f>
        <v>68</v>
      </c>
      <c r="D73" s="184">
        <f>基金残高に係る経年分析!H56</f>
        <v>68</v>
      </c>
    </row>
    <row r="74" spans="1:16">
      <c r="A74" s="183" t="s">
        <v>79</v>
      </c>
      <c r="B74" s="184">
        <f>基金残高に係る経年分析!F57</f>
        <v>1066</v>
      </c>
      <c r="C74" s="184">
        <f>基金残高に係る経年分析!G57</f>
        <v>1117</v>
      </c>
      <c r="D74" s="184">
        <f>基金残高に係る経年分析!H57</f>
        <v>1263</v>
      </c>
    </row>
  </sheetData>
  <sheetProtection algorithmName="SHA-512" hashValue="K3VSEbD40H5RUlVrZznnkhgwfQTV4yq71rePNygyOXIYsESAusLCpmh4X8BWXCD8fzDKC7DPaLmso10FSLLXzg==" saltValue="PyFkLWAJFZLEqZJZOswg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215</v>
      </c>
      <c r="DI1" s="656"/>
      <c r="DJ1" s="656"/>
      <c r="DK1" s="656"/>
      <c r="DL1" s="656"/>
      <c r="DM1" s="656"/>
      <c r="DN1" s="657"/>
      <c r="DO1" s="225"/>
      <c r="DP1" s="655" t="s">
        <v>216</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218</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219</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220</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221</v>
      </c>
      <c r="S4" s="659"/>
      <c r="T4" s="659"/>
      <c r="U4" s="659"/>
      <c r="V4" s="659"/>
      <c r="W4" s="659"/>
      <c r="X4" s="659"/>
      <c r="Y4" s="660"/>
      <c r="Z4" s="658" t="s">
        <v>222</v>
      </c>
      <c r="AA4" s="659"/>
      <c r="AB4" s="659"/>
      <c r="AC4" s="660"/>
      <c r="AD4" s="658" t="s">
        <v>223</v>
      </c>
      <c r="AE4" s="659"/>
      <c r="AF4" s="659"/>
      <c r="AG4" s="659"/>
      <c r="AH4" s="659"/>
      <c r="AI4" s="659"/>
      <c r="AJ4" s="659"/>
      <c r="AK4" s="660"/>
      <c r="AL4" s="658" t="s">
        <v>222</v>
      </c>
      <c r="AM4" s="659"/>
      <c r="AN4" s="659"/>
      <c r="AO4" s="660"/>
      <c r="AP4" s="664" t="s">
        <v>224</v>
      </c>
      <c r="AQ4" s="664"/>
      <c r="AR4" s="664"/>
      <c r="AS4" s="664"/>
      <c r="AT4" s="664"/>
      <c r="AU4" s="664"/>
      <c r="AV4" s="664"/>
      <c r="AW4" s="664"/>
      <c r="AX4" s="664"/>
      <c r="AY4" s="664"/>
      <c r="AZ4" s="664"/>
      <c r="BA4" s="664"/>
      <c r="BB4" s="664"/>
      <c r="BC4" s="664"/>
      <c r="BD4" s="664"/>
      <c r="BE4" s="664"/>
      <c r="BF4" s="664"/>
      <c r="BG4" s="664" t="s">
        <v>225</v>
      </c>
      <c r="BH4" s="664"/>
      <c r="BI4" s="664"/>
      <c r="BJ4" s="664"/>
      <c r="BK4" s="664"/>
      <c r="BL4" s="664"/>
      <c r="BM4" s="664"/>
      <c r="BN4" s="664"/>
      <c r="BO4" s="664" t="s">
        <v>222</v>
      </c>
      <c r="BP4" s="664"/>
      <c r="BQ4" s="664"/>
      <c r="BR4" s="664"/>
      <c r="BS4" s="664" t="s">
        <v>226</v>
      </c>
      <c r="BT4" s="664"/>
      <c r="BU4" s="664"/>
      <c r="BV4" s="664"/>
      <c r="BW4" s="664"/>
      <c r="BX4" s="664"/>
      <c r="BY4" s="664"/>
      <c r="BZ4" s="664"/>
      <c r="CA4" s="664"/>
      <c r="CB4" s="664"/>
      <c r="CD4" s="661" t="s">
        <v>227</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228</v>
      </c>
      <c r="C5" s="666"/>
      <c r="D5" s="666"/>
      <c r="E5" s="666"/>
      <c r="F5" s="666"/>
      <c r="G5" s="666"/>
      <c r="H5" s="666"/>
      <c r="I5" s="666"/>
      <c r="J5" s="666"/>
      <c r="K5" s="666"/>
      <c r="L5" s="666"/>
      <c r="M5" s="666"/>
      <c r="N5" s="666"/>
      <c r="O5" s="666"/>
      <c r="P5" s="666"/>
      <c r="Q5" s="667"/>
      <c r="R5" s="668">
        <v>1313262</v>
      </c>
      <c r="S5" s="669"/>
      <c r="T5" s="669"/>
      <c r="U5" s="669"/>
      <c r="V5" s="669"/>
      <c r="W5" s="669"/>
      <c r="X5" s="669"/>
      <c r="Y5" s="670"/>
      <c r="Z5" s="671">
        <v>25.4</v>
      </c>
      <c r="AA5" s="671"/>
      <c r="AB5" s="671"/>
      <c r="AC5" s="671"/>
      <c r="AD5" s="672">
        <v>1313262</v>
      </c>
      <c r="AE5" s="672"/>
      <c r="AF5" s="672"/>
      <c r="AG5" s="672"/>
      <c r="AH5" s="672"/>
      <c r="AI5" s="672"/>
      <c r="AJ5" s="672"/>
      <c r="AK5" s="672"/>
      <c r="AL5" s="673">
        <v>43.6</v>
      </c>
      <c r="AM5" s="674"/>
      <c r="AN5" s="674"/>
      <c r="AO5" s="675"/>
      <c r="AP5" s="665" t="s">
        <v>229</v>
      </c>
      <c r="AQ5" s="666"/>
      <c r="AR5" s="666"/>
      <c r="AS5" s="666"/>
      <c r="AT5" s="666"/>
      <c r="AU5" s="666"/>
      <c r="AV5" s="666"/>
      <c r="AW5" s="666"/>
      <c r="AX5" s="666"/>
      <c r="AY5" s="666"/>
      <c r="AZ5" s="666"/>
      <c r="BA5" s="666"/>
      <c r="BB5" s="666"/>
      <c r="BC5" s="666"/>
      <c r="BD5" s="666"/>
      <c r="BE5" s="666"/>
      <c r="BF5" s="667"/>
      <c r="BG5" s="679">
        <v>1313262</v>
      </c>
      <c r="BH5" s="680"/>
      <c r="BI5" s="680"/>
      <c r="BJ5" s="680"/>
      <c r="BK5" s="680"/>
      <c r="BL5" s="680"/>
      <c r="BM5" s="680"/>
      <c r="BN5" s="681"/>
      <c r="BO5" s="682">
        <v>100</v>
      </c>
      <c r="BP5" s="682"/>
      <c r="BQ5" s="682"/>
      <c r="BR5" s="682"/>
      <c r="BS5" s="683" t="s">
        <v>230</v>
      </c>
      <c r="BT5" s="683"/>
      <c r="BU5" s="683"/>
      <c r="BV5" s="683"/>
      <c r="BW5" s="683"/>
      <c r="BX5" s="683"/>
      <c r="BY5" s="683"/>
      <c r="BZ5" s="683"/>
      <c r="CA5" s="683"/>
      <c r="CB5" s="687"/>
      <c r="CD5" s="661" t="s">
        <v>224</v>
      </c>
      <c r="CE5" s="662"/>
      <c r="CF5" s="662"/>
      <c r="CG5" s="662"/>
      <c r="CH5" s="662"/>
      <c r="CI5" s="662"/>
      <c r="CJ5" s="662"/>
      <c r="CK5" s="662"/>
      <c r="CL5" s="662"/>
      <c r="CM5" s="662"/>
      <c r="CN5" s="662"/>
      <c r="CO5" s="662"/>
      <c r="CP5" s="662"/>
      <c r="CQ5" s="663"/>
      <c r="CR5" s="661" t="s">
        <v>231</v>
      </c>
      <c r="CS5" s="662"/>
      <c r="CT5" s="662"/>
      <c r="CU5" s="662"/>
      <c r="CV5" s="662"/>
      <c r="CW5" s="662"/>
      <c r="CX5" s="662"/>
      <c r="CY5" s="663"/>
      <c r="CZ5" s="661" t="s">
        <v>222</v>
      </c>
      <c r="DA5" s="662"/>
      <c r="DB5" s="662"/>
      <c r="DC5" s="663"/>
      <c r="DD5" s="661" t="s">
        <v>232</v>
      </c>
      <c r="DE5" s="662"/>
      <c r="DF5" s="662"/>
      <c r="DG5" s="662"/>
      <c r="DH5" s="662"/>
      <c r="DI5" s="662"/>
      <c r="DJ5" s="662"/>
      <c r="DK5" s="662"/>
      <c r="DL5" s="662"/>
      <c r="DM5" s="662"/>
      <c r="DN5" s="662"/>
      <c r="DO5" s="662"/>
      <c r="DP5" s="663"/>
      <c r="DQ5" s="661" t="s">
        <v>233</v>
      </c>
      <c r="DR5" s="662"/>
      <c r="DS5" s="662"/>
      <c r="DT5" s="662"/>
      <c r="DU5" s="662"/>
      <c r="DV5" s="662"/>
      <c r="DW5" s="662"/>
      <c r="DX5" s="662"/>
      <c r="DY5" s="662"/>
      <c r="DZ5" s="662"/>
      <c r="EA5" s="662"/>
      <c r="EB5" s="662"/>
      <c r="EC5" s="663"/>
    </row>
    <row r="6" spans="2:143" ht="11.25" customHeight="1">
      <c r="B6" s="676" t="s">
        <v>234</v>
      </c>
      <c r="C6" s="677"/>
      <c r="D6" s="677"/>
      <c r="E6" s="677"/>
      <c r="F6" s="677"/>
      <c r="G6" s="677"/>
      <c r="H6" s="677"/>
      <c r="I6" s="677"/>
      <c r="J6" s="677"/>
      <c r="K6" s="677"/>
      <c r="L6" s="677"/>
      <c r="M6" s="677"/>
      <c r="N6" s="677"/>
      <c r="O6" s="677"/>
      <c r="P6" s="677"/>
      <c r="Q6" s="678"/>
      <c r="R6" s="679">
        <v>48979</v>
      </c>
      <c r="S6" s="680"/>
      <c r="T6" s="680"/>
      <c r="U6" s="680"/>
      <c r="V6" s="680"/>
      <c r="W6" s="680"/>
      <c r="X6" s="680"/>
      <c r="Y6" s="681"/>
      <c r="Z6" s="682">
        <v>0.9</v>
      </c>
      <c r="AA6" s="682"/>
      <c r="AB6" s="682"/>
      <c r="AC6" s="682"/>
      <c r="AD6" s="683">
        <v>48979</v>
      </c>
      <c r="AE6" s="683"/>
      <c r="AF6" s="683"/>
      <c r="AG6" s="683"/>
      <c r="AH6" s="683"/>
      <c r="AI6" s="683"/>
      <c r="AJ6" s="683"/>
      <c r="AK6" s="683"/>
      <c r="AL6" s="684">
        <v>1.6</v>
      </c>
      <c r="AM6" s="685"/>
      <c r="AN6" s="685"/>
      <c r="AO6" s="686"/>
      <c r="AP6" s="676" t="s">
        <v>235</v>
      </c>
      <c r="AQ6" s="677"/>
      <c r="AR6" s="677"/>
      <c r="AS6" s="677"/>
      <c r="AT6" s="677"/>
      <c r="AU6" s="677"/>
      <c r="AV6" s="677"/>
      <c r="AW6" s="677"/>
      <c r="AX6" s="677"/>
      <c r="AY6" s="677"/>
      <c r="AZ6" s="677"/>
      <c r="BA6" s="677"/>
      <c r="BB6" s="677"/>
      <c r="BC6" s="677"/>
      <c r="BD6" s="677"/>
      <c r="BE6" s="677"/>
      <c r="BF6" s="678"/>
      <c r="BG6" s="679">
        <v>1313262</v>
      </c>
      <c r="BH6" s="680"/>
      <c r="BI6" s="680"/>
      <c r="BJ6" s="680"/>
      <c r="BK6" s="680"/>
      <c r="BL6" s="680"/>
      <c r="BM6" s="680"/>
      <c r="BN6" s="681"/>
      <c r="BO6" s="682">
        <v>100</v>
      </c>
      <c r="BP6" s="682"/>
      <c r="BQ6" s="682"/>
      <c r="BR6" s="682"/>
      <c r="BS6" s="683" t="s">
        <v>230</v>
      </c>
      <c r="BT6" s="683"/>
      <c r="BU6" s="683"/>
      <c r="BV6" s="683"/>
      <c r="BW6" s="683"/>
      <c r="BX6" s="683"/>
      <c r="BY6" s="683"/>
      <c r="BZ6" s="683"/>
      <c r="CA6" s="683"/>
      <c r="CB6" s="687"/>
      <c r="CD6" s="690" t="s">
        <v>236</v>
      </c>
      <c r="CE6" s="691"/>
      <c r="CF6" s="691"/>
      <c r="CG6" s="691"/>
      <c r="CH6" s="691"/>
      <c r="CI6" s="691"/>
      <c r="CJ6" s="691"/>
      <c r="CK6" s="691"/>
      <c r="CL6" s="691"/>
      <c r="CM6" s="691"/>
      <c r="CN6" s="691"/>
      <c r="CO6" s="691"/>
      <c r="CP6" s="691"/>
      <c r="CQ6" s="692"/>
      <c r="CR6" s="679">
        <v>55963</v>
      </c>
      <c r="CS6" s="680"/>
      <c r="CT6" s="680"/>
      <c r="CU6" s="680"/>
      <c r="CV6" s="680"/>
      <c r="CW6" s="680"/>
      <c r="CX6" s="680"/>
      <c r="CY6" s="681"/>
      <c r="CZ6" s="673">
        <v>1.1000000000000001</v>
      </c>
      <c r="DA6" s="674"/>
      <c r="DB6" s="674"/>
      <c r="DC6" s="693"/>
      <c r="DD6" s="688" t="s">
        <v>230</v>
      </c>
      <c r="DE6" s="680"/>
      <c r="DF6" s="680"/>
      <c r="DG6" s="680"/>
      <c r="DH6" s="680"/>
      <c r="DI6" s="680"/>
      <c r="DJ6" s="680"/>
      <c r="DK6" s="680"/>
      <c r="DL6" s="680"/>
      <c r="DM6" s="680"/>
      <c r="DN6" s="680"/>
      <c r="DO6" s="680"/>
      <c r="DP6" s="681"/>
      <c r="DQ6" s="688">
        <v>55963</v>
      </c>
      <c r="DR6" s="680"/>
      <c r="DS6" s="680"/>
      <c r="DT6" s="680"/>
      <c r="DU6" s="680"/>
      <c r="DV6" s="680"/>
      <c r="DW6" s="680"/>
      <c r="DX6" s="680"/>
      <c r="DY6" s="680"/>
      <c r="DZ6" s="680"/>
      <c r="EA6" s="680"/>
      <c r="EB6" s="680"/>
      <c r="EC6" s="689"/>
    </row>
    <row r="7" spans="2:143" ht="11.25" customHeight="1">
      <c r="B7" s="676" t="s">
        <v>237</v>
      </c>
      <c r="C7" s="677"/>
      <c r="D7" s="677"/>
      <c r="E7" s="677"/>
      <c r="F7" s="677"/>
      <c r="G7" s="677"/>
      <c r="H7" s="677"/>
      <c r="I7" s="677"/>
      <c r="J7" s="677"/>
      <c r="K7" s="677"/>
      <c r="L7" s="677"/>
      <c r="M7" s="677"/>
      <c r="N7" s="677"/>
      <c r="O7" s="677"/>
      <c r="P7" s="677"/>
      <c r="Q7" s="678"/>
      <c r="R7" s="679">
        <v>3060</v>
      </c>
      <c r="S7" s="680"/>
      <c r="T7" s="680"/>
      <c r="U7" s="680"/>
      <c r="V7" s="680"/>
      <c r="W7" s="680"/>
      <c r="X7" s="680"/>
      <c r="Y7" s="681"/>
      <c r="Z7" s="682">
        <v>0.1</v>
      </c>
      <c r="AA7" s="682"/>
      <c r="AB7" s="682"/>
      <c r="AC7" s="682"/>
      <c r="AD7" s="683">
        <v>3060</v>
      </c>
      <c r="AE7" s="683"/>
      <c r="AF7" s="683"/>
      <c r="AG7" s="683"/>
      <c r="AH7" s="683"/>
      <c r="AI7" s="683"/>
      <c r="AJ7" s="683"/>
      <c r="AK7" s="683"/>
      <c r="AL7" s="684">
        <v>0.1</v>
      </c>
      <c r="AM7" s="685"/>
      <c r="AN7" s="685"/>
      <c r="AO7" s="686"/>
      <c r="AP7" s="676" t="s">
        <v>238</v>
      </c>
      <c r="AQ7" s="677"/>
      <c r="AR7" s="677"/>
      <c r="AS7" s="677"/>
      <c r="AT7" s="677"/>
      <c r="AU7" s="677"/>
      <c r="AV7" s="677"/>
      <c r="AW7" s="677"/>
      <c r="AX7" s="677"/>
      <c r="AY7" s="677"/>
      <c r="AZ7" s="677"/>
      <c r="BA7" s="677"/>
      <c r="BB7" s="677"/>
      <c r="BC7" s="677"/>
      <c r="BD7" s="677"/>
      <c r="BE7" s="677"/>
      <c r="BF7" s="678"/>
      <c r="BG7" s="679">
        <v>606534</v>
      </c>
      <c r="BH7" s="680"/>
      <c r="BI7" s="680"/>
      <c r="BJ7" s="680"/>
      <c r="BK7" s="680"/>
      <c r="BL7" s="680"/>
      <c r="BM7" s="680"/>
      <c r="BN7" s="681"/>
      <c r="BO7" s="682">
        <v>46.2</v>
      </c>
      <c r="BP7" s="682"/>
      <c r="BQ7" s="682"/>
      <c r="BR7" s="682"/>
      <c r="BS7" s="683" t="s">
        <v>128</v>
      </c>
      <c r="BT7" s="683"/>
      <c r="BU7" s="683"/>
      <c r="BV7" s="683"/>
      <c r="BW7" s="683"/>
      <c r="BX7" s="683"/>
      <c r="BY7" s="683"/>
      <c r="BZ7" s="683"/>
      <c r="CA7" s="683"/>
      <c r="CB7" s="687"/>
      <c r="CD7" s="694" t="s">
        <v>239</v>
      </c>
      <c r="CE7" s="695"/>
      <c r="CF7" s="695"/>
      <c r="CG7" s="695"/>
      <c r="CH7" s="695"/>
      <c r="CI7" s="695"/>
      <c r="CJ7" s="695"/>
      <c r="CK7" s="695"/>
      <c r="CL7" s="695"/>
      <c r="CM7" s="695"/>
      <c r="CN7" s="695"/>
      <c r="CO7" s="695"/>
      <c r="CP7" s="695"/>
      <c r="CQ7" s="696"/>
      <c r="CR7" s="679">
        <v>848257</v>
      </c>
      <c r="CS7" s="680"/>
      <c r="CT7" s="680"/>
      <c r="CU7" s="680"/>
      <c r="CV7" s="680"/>
      <c r="CW7" s="680"/>
      <c r="CX7" s="680"/>
      <c r="CY7" s="681"/>
      <c r="CZ7" s="682">
        <v>17.399999999999999</v>
      </c>
      <c r="DA7" s="682"/>
      <c r="DB7" s="682"/>
      <c r="DC7" s="682"/>
      <c r="DD7" s="688">
        <v>5732</v>
      </c>
      <c r="DE7" s="680"/>
      <c r="DF7" s="680"/>
      <c r="DG7" s="680"/>
      <c r="DH7" s="680"/>
      <c r="DI7" s="680"/>
      <c r="DJ7" s="680"/>
      <c r="DK7" s="680"/>
      <c r="DL7" s="680"/>
      <c r="DM7" s="680"/>
      <c r="DN7" s="680"/>
      <c r="DO7" s="680"/>
      <c r="DP7" s="681"/>
      <c r="DQ7" s="688">
        <v>562736</v>
      </c>
      <c r="DR7" s="680"/>
      <c r="DS7" s="680"/>
      <c r="DT7" s="680"/>
      <c r="DU7" s="680"/>
      <c r="DV7" s="680"/>
      <c r="DW7" s="680"/>
      <c r="DX7" s="680"/>
      <c r="DY7" s="680"/>
      <c r="DZ7" s="680"/>
      <c r="EA7" s="680"/>
      <c r="EB7" s="680"/>
      <c r="EC7" s="689"/>
    </row>
    <row r="8" spans="2:143" ht="11.25" customHeight="1">
      <c r="B8" s="676" t="s">
        <v>240</v>
      </c>
      <c r="C8" s="677"/>
      <c r="D8" s="677"/>
      <c r="E8" s="677"/>
      <c r="F8" s="677"/>
      <c r="G8" s="677"/>
      <c r="H8" s="677"/>
      <c r="I8" s="677"/>
      <c r="J8" s="677"/>
      <c r="K8" s="677"/>
      <c r="L8" s="677"/>
      <c r="M8" s="677"/>
      <c r="N8" s="677"/>
      <c r="O8" s="677"/>
      <c r="P8" s="677"/>
      <c r="Q8" s="678"/>
      <c r="R8" s="679">
        <v>4722</v>
      </c>
      <c r="S8" s="680"/>
      <c r="T8" s="680"/>
      <c r="U8" s="680"/>
      <c r="V8" s="680"/>
      <c r="W8" s="680"/>
      <c r="X8" s="680"/>
      <c r="Y8" s="681"/>
      <c r="Z8" s="682">
        <v>0.1</v>
      </c>
      <c r="AA8" s="682"/>
      <c r="AB8" s="682"/>
      <c r="AC8" s="682"/>
      <c r="AD8" s="683">
        <v>4722</v>
      </c>
      <c r="AE8" s="683"/>
      <c r="AF8" s="683"/>
      <c r="AG8" s="683"/>
      <c r="AH8" s="683"/>
      <c r="AI8" s="683"/>
      <c r="AJ8" s="683"/>
      <c r="AK8" s="683"/>
      <c r="AL8" s="684">
        <v>0.2</v>
      </c>
      <c r="AM8" s="685"/>
      <c r="AN8" s="685"/>
      <c r="AO8" s="686"/>
      <c r="AP8" s="676" t="s">
        <v>241</v>
      </c>
      <c r="AQ8" s="677"/>
      <c r="AR8" s="677"/>
      <c r="AS8" s="677"/>
      <c r="AT8" s="677"/>
      <c r="AU8" s="677"/>
      <c r="AV8" s="677"/>
      <c r="AW8" s="677"/>
      <c r="AX8" s="677"/>
      <c r="AY8" s="677"/>
      <c r="AZ8" s="677"/>
      <c r="BA8" s="677"/>
      <c r="BB8" s="677"/>
      <c r="BC8" s="677"/>
      <c r="BD8" s="677"/>
      <c r="BE8" s="677"/>
      <c r="BF8" s="678"/>
      <c r="BG8" s="679">
        <v>18288</v>
      </c>
      <c r="BH8" s="680"/>
      <c r="BI8" s="680"/>
      <c r="BJ8" s="680"/>
      <c r="BK8" s="680"/>
      <c r="BL8" s="680"/>
      <c r="BM8" s="680"/>
      <c r="BN8" s="681"/>
      <c r="BO8" s="682">
        <v>1.4</v>
      </c>
      <c r="BP8" s="682"/>
      <c r="BQ8" s="682"/>
      <c r="BR8" s="682"/>
      <c r="BS8" s="688" t="s">
        <v>230</v>
      </c>
      <c r="BT8" s="680"/>
      <c r="BU8" s="680"/>
      <c r="BV8" s="680"/>
      <c r="BW8" s="680"/>
      <c r="BX8" s="680"/>
      <c r="BY8" s="680"/>
      <c r="BZ8" s="680"/>
      <c r="CA8" s="680"/>
      <c r="CB8" s="689"/>
      <c r="CD8" s="694" t="s">
        <v>242</v>
      </c>
      <c r="CE8" s="695"/>
      <c r="CF8" s="695"/>
      <c r="CG8" s="695"/>
      <c r="CH8" s="695"/>
      <c r="CI8" s="695"/>
      <c r="CJ8" s="695"/>
      <c r="CK8" s="695"/>
      <c r="CL8" s="695"/>
      <c r="CM8" s="695"/>
      <c r="CN8" s="695"/>
      <c r="CO8" s="695"/>
      <c r="CP8" s="695"/>
      <c r="CQ8" s="696"/>
      <c r="CR8" s="679">
        <v>1317420</v>
      </c>
      <c r="CS8" s="680"/>
      <c r="CT8" s="680"/>
      <c r="CU8" s="680"/>
      <c r="CV8" s="680"/>
      <c r="CW8" s="680"/>
      <c r="CX8" s="680"/>
      <c r="CY8" s="681"/>
      <c r="CZ8" s="682">
        <v>27</v>
      </c>
      <c r="DA8" s="682"/>
      <c r="DB8" s="682"/>
      <c r="DC8" s="682"/>
      <c r="DD8" s="688">
        <v>14625</v>
      </c>
      <c r="DE8" s="680"/>
      <c r="DF8" s="680"/>
      <c r="DG8" s="680"/>
      <c r="DH8" s="680"/>
      <c r="DI8" s="680"/>
      <c r="DJ8" s="680"/>
      <c r="DK8" s="680"/>
      <c r="DL8" s="680"/>
      <c r="DM8" s="680"/>
      <c r="DN8" s="680"/>
      <c r="DO8" s="680"/>
      <c r="DP8" s="681"/>
      <c r="DQ8" s="688">
        <v>768727</v>
      </c>
      <c r="DR8" s="680"/>
      <c r="DS8" s="680"/>
      <c r="DT8" s="680"/>
      <c r="DU8" s="680"/>
      <c r="DV8" s="680"/>
      <c r="DW8" s="680"/>
      <c r="DX8" s="680"/>
      <c r="DY8" s="680"/>
      <c r="DZ8" s="680"/>
      <c r="EA8" s="680"/>
      <c r="EB8" s="680"/>
      <c r="EC8" s="689"/>
    </row>
    <row r="9" spans="2:143" ht="11.25" customHeight="1">
      <c r="B9" s="676" t="s">
        <v>243</v>
      </c>
      <c r="C9" s="677"/>
      <c r="D9" s="677"/>
      <c r="E9" s="677"/>
      <c r="F9" s="677"/>
      <c r="G9" s="677"/>
      <c r="H9" s="677"/>
      <c r="I9" s="677"/>
      <c r="J9" s="677"/>
      <c r="K9" s="677"/>
      <c r="L9" s="677"/>
      <c r="M9" s="677"/>
      <c r="N9" s="677"/>
      <c r="O9" s="677"/>
      <c r="P9" s="677"/>
      <c r="Q9" s="678"/>
      <c r="R9" s="679">
        <v>4016</v>
      </c>
      <c r="S9" s="680"/>
      <c r="T9" s="680"/>
      <c r="U9" s="680"/>
      <c r="V9" s="680"/>
      <c r="W9" s="680"/>
      <c r="X9" s="680"/>
      <c r="Y9" s="681"/>
      <c r="Z9" s="682">
        <v>0.1</v>
      </c>
      <c r="AA9" s="682"/>
      <c r="AB9" s="682"/>
      <c r="AC9" s="682"/>
      <c r="AD9" s="683">
        <v>4016</v>
      </c>
      <c r="AE9" s="683"/>
      <c r="AF9" s="683"/>
      <c r="AG9" s="683"/>
      <c r="AH9" s="683"/>
      <c r="AI9" s="683"/>
      <c r="AJ9" s="683"/>
      <c r="AK9" s="683"/>
      <c r="AL9" s="684">
        <v>0.1</v>
      </c>
      <c r="AM9" s="685"/>
      <c r="AN9" s="685"/>
      <c r="AO9" s="686"/>
      <c r="AP9" s="676" t="s">
        <v>244</v>
      </c>
      <c r="AQ9" s="677"/>
      <c r="AR9" s="677"/>
      <c r="AS9" s="677"/>
      <c r="AT9" s="677"/>
      <c r="AU9" s="677"/>
      <c r="AV9" s="677"/>
      <c r="AW9" s="677"/>
      <c r="AX9" s="677"/>
      <c r="AY9" s="677"/>
      <c r="AZ9" s="677"/>
      <c r="BA9" s="677"/>
      <c r="BB9" s="677"/>
      <c r="BC9" s="677"/>
      <c r="BD9" s="677"/>
      <c r="BE9" s="677"/>
      <c r="BF9" s="678"/>
      <c r="BG9" s="679">
        <v>480450</v>
      </c>
      <c r="BH9" s="680"/>
      <c r="BI9" s="680"/>
      <c r="BJ9" s="680"/>
      <c r="BK9" s="680"/>
      <c r="BL9" s="680"/>
      <c r="BM9" s="680"/>
      <c r="BN9" s="681"/>
      <c r="BO9" s="682">
        <v>36.6</v>
      </c>
      <c r="BP9" s="682"/>
      <c r="BQ9" s="682"/>
      <c r="BR9" s="682"/>
      <c r="BS9" s="688" t="s">
        <v>128</v>
      </c>
      <c r="BT9" s="680"/>
      <c r="BU9" s="680"/>
      <c r="BV9" s="680"/>
      <c r="BW9" s="680"/>
      <c r="BX9" s="680"/>
      <c r="BY9" s="680"/>
      <c r="BZ9" s="680"/>
      <c r="CA9" s="680"/>
      <c r="CB9" s="689"/>
      <c r="CD9" s="694" t="s">
        <v>245</v>
      </c>
      <c r="CE9" s="695"/>
      <c r="CF9" s="695"/>
      <c r="CG9" s="695"/>
      <c r="CH9" s="695"/>
      <c r="CI9" s="695"/>
      <c r="CJ9" s="695"/>
      <c r="CK9" s="695"/>
      <c r="CL9" s="695"/>
      <c r="CM9" s="695"/>
      <c r="CN9" s="695"/>
      <c r="CO9" s="695"/>
      <c r="CP9" s="695"/>
      <c r="CQ9" s="696"/>
      <c r="CR9" s="679">
        <v>252004</v>
      </c>
      <c r="CS9" s="680"/>
      <c r="CT9" s="680"/>
      <c r="CU9" s="680"/>
      <c r="CV9" s="680"/>
      <c r="CW9" s="680"/>
      <c r="CX9" s="680"/>
      <c r="CY9" s="681"/>
      <c r="CZ9" s="682">
        <v>5.2</v>
      </c>
      <c r="DA9" s="682"/>
      <c r="DB9" s="682"/>
      <c r="DC9" s="682"/>
      <c r="DD9" s="688">
        <v>22</v>
      </c>
      <c r="DE9" s="680"/>
      <c r="DF9" s="680"/>
      <c r="DG9" s="680"/>
      <c r="DH9" s="680"/>
      <c r="DI9" s="680"/>
      <c r="DJ9" s="680"/>
      <c r="DK9" s="680"/>
      <c r="DL9" s="680"/>
      <c r="DM9" s="680"/>
      <c r="DN9" s="680"/>
      <c r="DO9" s="680"/>
      <c r="DP9" s="681"/>
      <c r="DQ9" s="688">
        <v>176210</v>
      </c>
      <c r="DR9" s="680"/>
      <c r="DS9" s="680"/>
      <c r="DT9" s="680"/>
      <c r="DU9" s="680"/>
      <c r="DV9" s="680"/>
      <c r="DW9" s="680"/>
      <c r="DX9" s="680"/>
      <c r="DY9" s="680"/>
      <c r="DZ9" s="680"/>
      <c r="EA9" s="680"/>
      <c r="EB9" s="680"/>
      <c r="EC9" s="689"/>
    </row>
    <row r="10" spans="2:143" ht="11.25" customHeight="1">
      <c r="B10" s="676" t="s">
        <v>246</v>
      </c>
      <c r="C10" s="677"/>
      <c r="D10" s="677"/>
      <c r="E10" s="677"/>
      <c r="F10" s="677"/>
      <c r="G10" s="677"/>
      <c r="H10" s="677"/>
      <c r="I10" s="677"/>
      <c r="J10" s="677"/>
      <c r="K10" s="677"/>
      <c r="L10" s="677"/>
      <c r="M10" s="677"/>
      <c r="N10" s="677"/>
      <c r="O10" s="677"/>
      <c r="P10" s="677"/>
      <c r="Q10" s="678"/>
      <c r="R10" s="679" t="s">
        <v>230</v>
      </c>
      <c r="S10" s="680"/>
      <c r="T10" s="680"/>
      <c r="U10" s="680"/>
      <c r="V10" s="680"/>
      <c r="W10" s="680"/>
      <c r="X10" s="680"/>
      <c r="Y10" s="681"/>
      <c r="Z10" s="682" t="s">
        <v>230</v>
      </c>
      <c r="AA10" s="682"/>
      <c r="AB10" s="682"/>
      <c r="AC10" s="682"/>
      <c r="AD10" s="683" t="s">
        <v>230</v>
      </c>
      <c r="AE10" s="683"/>
      <c r="AF10" s="683"/>
      <c r="AG10" s="683"/>
      <c r="AH10" s="683"/>
      <c r="AI10" s="683"/>
      <c r="AJ10" s="683"/>
      <c r="AK10" s="683"/>
      <c r="AL10" s="684" t="s">
        <v>128</v>
      </c>
      <c r="AM10" s="685"/>
      <c r="AN10" s="685"/>
      <c r="AO10" s="686"/>
      <c r="AP10" s="676" t="s">
        <v>247</v>
      </c>
      <c r="AQ10" s="677"/>
      <c r="AR10" s="677"/>
      <c r="AS10" s="677"/>
      <c r="AT10" s="677"/>
      <c r="AU10" s="677"/>
      <c r="AV10" s="677"/>
      <c r="AW10" s="677"/>
      <c r="AX10" s="677"/>
      <c r="AY10" s="677"/>
      <c r="AZ10" s="677"/>
      <c r="BA10" s="677"/>
      <c r="BB10" s="677"/>
      <c r="BC10" s="677"/>
      <c r="BD10" s="677"/>
      <c r="BE10" s="677"/>
      <c r="BF10" s="678"/>
      <c r="BG10" s="679">
        <v>29987</v>
      </c>
      <c r="BH10" s="680"/>
      <c r="BI10" s="680"/>
      <c r="BJ10" s="680"/>
      <c r="BK10" s="680"/>
      <c r="BL10" s="680"/>
      <c r="BM10" s="680"/>
      <c r="BN10" s="681"/>
      <c r="BO10" s="682">
        <v>2.2999999999999998</v>
      </c>
      <c r="BP10" s="682"/>
      <c r="BQ10" s="682"/>
      <c r="BR10" s="682"/>
      <c r="BS10" s="688" t="s">
        <v>230</v>
      </c>
      <c r="BT10" s="680"/>
      <c r="BU10" s="680"/>
      <c r="BV10" s="680"/>
      <c r="BW10" s="680"/>
      <c r="BX10" s="680"/>
      <c r="BY10" s="680"/>
      <c r="BZ10" s="680"/>
      <c r="CA10" s="680"/>
      <c r="CB10" s="689"/>
      <c r="CD10" s="694" t="s">
        <v>248</v>
      </c>
      <c r="CE10" s="695"/>
      <c r="CF10" s="695"/>
      <c r="CG10" s="695"/>
      <c r="CH10" s="695"/>
      <c r="CI10" s="695"/>
      <c r="CJ10" s="695"/>
      <c r="CK10" s="695"/>
      <c r="CL10" s="695"/>
      <c r="CM10" s="695"/>
      <c r="CN10" s="695"/>
      <c r="CO10" s="695"/>
      <c r="CP10" s="695"/>
      <c r="CQ10" s="696"/>
      <c r="CR10" s="679">
        <v>1500</v>
      </c>
      <c r="CS10" s="680"/>
      <c r="CT10" s="680"/>
      <c r="CU10" s="680"/>
      <c r="CV10" s="680"/>
      <c r="CW10" s="680"/>
      <c r="CX10" s="680"/>
      <c r="CY10" s="681"/>
      <c r="CZ10" s="682">
        <v>0</v>
      </c>
      <c r="DA10" s="682"/>
      <c r="DB10" s="682"/>
      <c r="DC10" s="682"/>
      <c r="DD10" s="688" t="s">
        <v>230</v>
      </c>
      <c r="DE10" s="680"/>
      <c r="DF10" s="680"/>
      <c r="DG10" s="680"/>
      <c r="DH10" s="680"/>
      <c r="DI10" s="680"/>
      <c r="DJ10" s="680"/>
      <c r="DK10" s="680"/>
      <c r="DL10" s="680"/>
      <c r="DM10" s="680"/>
      <c r="DN10" s="680"/>
      <c r="DO10" s="680"/>
      <c r="DP10" s="681"/>
      <c r="DQ10" s="688">
        <v>500</v>
      </c>
      <c r="DR10" s="680"/>
      <c r="DS10" s="680"/>
      <c r="DT10" s="680"/>
      <c r="DU10" s="680"/>
      <c r="DV10" s="680"/>
      <c r="DW10" s="680"/>
      <c r="DX10" s="680"/>
      <c r="DY10" s="680"/>
      <c r="DZ10" s="680"/>
      <c r="EA10" s="680"/>
      <c r="EB10" s="680"/>
      <c r="EC10" s="689"/>
    </row>
    <row r="11" spans="2:143" ht="11.25" customHeight="1">
      <c r="B11" s="676" t="s">
        <v>249</v>
      </c>
      <c r="C11" s="677"/>
      <c r="D11" s="677"/>
      <c r="E11" s="677"/>
      <c r="F11" s="677"/>
      <c r="G11" s="677"/>
      <c r="H11" s="677"/>
      <c r="I11" s="677"/>
      <c r="J11" s="677"/>
      <c r="K11" s="677"/>
      <c r="L11" s="677"/>
      <c r="M11" s="677"/>
      <c r="N11" s="677"/>
      <c r="O11" s="677"/>
      <c r="P11" s="677"/>
      <c r="Q11" s="678"/>
      <c r="R11" s="679" t="s">
        <v>230</v>
      </c>
      <c r="S11" s="680"/>
      <c r="T11" s="680"/>
      <c r="U11" s="680"/>
      <c r="V11" s="680"/>
      <c r="W11" s="680"/>
      <c r="X11" s="680"/>
      <c r="Y11" s="681"/>
      <c r="Z11" s="682" t="s">
        <v>230</v>
      </c>
      <c r="AA11" s="682"/>
      <c r="AB11" s="682"/>
      <c r="AC11" s="682"/>
      <c r="AD11" s="683" t="s">
        <v>128</v>
      </c>
      <c r="AE11" s="683"/>
      <c r="AF11" s="683"/>
      <c r="AG11" s="683"/>
      <c r="AH11" s="683"/>
      <c r="AI11" s="683"/>
      <c r="AJ11" s="683"/>
      <c r="AK11" s="683"/>
      <c r="AL11" s="684" t="s">
        <v>230</v>
      </c>
      <c r="AM11" s="685"/>
      <c r="AN11" s="685"/>
      <c r="AO11" s="686"/>
      <c r="AP11" s="676" t="s">
        <v>250</v>
      </c>
      <c r="AQ11" s="677"/>
      <c r="AR11" s="677"/>
      <c r="AS11" s="677"/>
      <c r="AT11" s="677"/>
      <c r="AU11" s="677"/>
      <c r="AV11" s="677"/>
      <c r="AW11" s="677"/>
      <c r="AX11" s="677"/>
      <c r="AY11" s="677"/>
      <c r="AZ11" s="677"/>
      <c r="BA11" s="677"/>
      <c r="BB11" s="677"/>
      <c r="BC11" s="677"/>
      <c r="BD11" s="677"/>
      <c r="BE11" s="677"/>
      <c r="BF11" s="678"/>
      <c r="BG11" s="679">
        <v>77809</v>
      </c>
      <c r="BH11" s="680"/>
      <c r="BI11" s="680"/>
      <c r="BJ11" s="680"/>
      <c r="BK11" s="680"/>
      <c r="BL11" s="680"/>
      <c r="BM11" s="680"/>
      <c r="BN11" s="681"/>
      <c r="BO11" s="682">
        <v>5.9</v>
      </c>
      <c r="BP11" s="682"/>
      <c r="BQ11" s="682"/>
      <c r="BR11" s="682"/>
      <c r="BS11" s="688" t="s">
        <v>230</v>
      </c>
      <c r="BT11" s="680"/>
      <c r="BU11" s="680"/>
      <c r="BV11" s="680"/>
      <c r="BW11" s="680"/>
      <c r="BX11" s="680"/>
      <c r="BY11" s="680"/>
      <c r="BZ11" s="680"/>
      <c r="CA11" s="680"/>
      <c r="CB11" s="689"/>
      <c r="CD11" s="694" t="s">
        <v>251</v>
      </c>
      <c r="CE11" s="695"/>
      <c r="CF11" s="695"/>
      <c r="CG11" s="695"/>
      <c r="CH11" s="695"/>
      <c r="CI11" s="695"/>
      <c r="CJ11" s="695"/>
      <c r="CK11" s="695"/>
      <c r="CL11" s="695"/>
      <c r="CM11" s="695"/>
      <c r="CN11" s="695"/>
      <c r="CO11" s="695"/>
      <c r="CP11" s="695"/>
      <c r="CQ11" s="696"/>
      <c r="CR11" s="679">
        <v>222834</v>
      </c>
      <c r="CS11" s="680"/>
      <c r="CT11" s="680"/>
      <c r="CU11" s="680"/>
      <c r="CV11" s="680"/>
      <c r="CW11" s="680"/>
      <c r="CX11" s="680"/>
      <c r="CY11" s="681"/>
      <c r="CZ11" s="682">
        <v>4.5999999999999996</v>
      </c>
      <c r="DA11" s="682"/>
      <c r="DB11" s="682"/>
      <c r="DC11" s="682"/>
      <c r="DD11" s="688">
        <v>85139</v>
      </c>
      <c r="DE11" s="680"/>
      <c r="DF11" s="680"/>
      <c r="DG11" s="680"/>
      <c r="DH11" s="680"/>
      <c r="DI11" s="680"/>
      <c r="DJ11" s="680"/>
      <c r="DK11" s="680"/>
      <c r="DL11" s="680"/>
      <c r="DM11" s="680"/>
      <c r="DN11" s="680"/>
      <c r="DO11" s="680"/>
      <c r="DP11" s="681"/>
      <c r="DQ11" s="688">
        <v>111125</v>
      </c>
      <c r="DR11" s="680"/>
      <c r="DS11" s="680"/>
      <c r="DT11" s="680"/>
      <c r="DU11" s="680"/>
      <c r="DV11" s="680"/>
      <c r="DW11" s="680"/>
      <c r="DX11" s="680"/>
      <c r="DY11" s="680"/>
      <c r="DZ11" s="680"/>
      <c r="EA11" s="680"/>
      <c r="EB11" s="680"/>
      <c r="EC11" s="689"/>
    </row>
    <row r="12" spans="2:143" ht="11.25" customHeight="1">
      <c r="B12" s="676" t="s">
        <v>252</v>
      </c>
      <c r="C12" s="677"/>
      <c r="D12" s="677"/>
      <c r="E12" s="677"/>
      <c r="F12" s="677"/>
      <c r="G12" s="677"/>
      <c r="H12" s="677"/>
      <c r="I12" s="677"/>
      <c r="J12" s="677"/>
      <c r="K12" s="677"/>
      <c r="L12" s="677"/>
      <c r="M12" s="677"/>
      <c r="N12" s="677"/>
      <c r="O12" s="677"/>
      <c r="P12" s="677"/>
      <c r="Q12" s="678"/>
      <c r="R12" s="679">
        <v>183857</v>
      </c>
      <c r="S12" s="680"/>
      <c r="T12" s="680"/>
      <c r="U12" s="680"/>
      <c r="V12" s="680"/>
      <c r="W12" s="680"/>
      <c r="X12" s="680"/>
      <c r="Y12" s="681"/>
      <c r="Z12" s="682">
        <v>3.6</v>
      </c>
      <c r="AA12" s="682"/>
      <c r="AB12" s="682"/>
      <c r="AC12" s="682"/>
      <c r="AD12" s="683">
        <v>183857</v>
      </c>
      <c r="AE12" s="683"/>
      <c r="AF12" s="683"/>
      <c r="AG12" s="683"/>
      <c r="AH12" s="683"/>
      <c r="AI12" s="683"/>
      <c r="AJ12" s="683"/>
      <c r="AK12" s="683"/>
      <c r="AL12" s="684">
        <v>6.1</v>
      </c>
      <c r="AM12" s="685"/>
      <c r="AN12" s="685"/>
      <c r="AO12" s="686"/>
      <c r="AP12" s="676" t="s">
        <v>253</v>
      </c>
      <c r="AQ12" s="677"/>
      <c r="AR12" s="677"/>
      <c r="AS12" s="677"/>
      <c r="AT12" s="677"/>
      <c r="AU12" s="677"/>
      <c r="AV12" s="677"/>
      <c r="AW12" s="677"/>
      <c r="AX12" s="677"/>
      <c r="AY12" s="677"/>
      <c r="AZ12" s="677"/>
      <c r="BA12" s="677"/>
      <c r="BB12" s="677"/>
      <c r="BC12" s="677"/>
      <c r="BD12" s="677"/>
      <c r="BE12" s="677"/>
      <c r="BF12" s="678"/>
      <c r="BG12" s="679">
        <v>621425</v>
      </c>
      <c r="BH12" s="680"/>
      <c r="BI12" s="680"/>
      <c r="BJ12" s="680"/>
      <c r="BK12" s="680"/>
      <c r="BL12" s="680"/>
      <c r="BM12" s="680"/>
      <c r="BN12" s="681"/>
      <c r="BO12" s="682">
        <v>47.3</v>
      </c>
      <c r="BP12" s="682"/>
      <c r="BQ12" s="682"/>
      <c r="BR12" s="682"/>
      <c r="BS12" s="688" t="s">
        <v>230</v>
      </c>
      <c r="BT12" s="680"/>
      <c r="BU12" s="680"/>
      <c r="BV12" s="680"/>
      <c r="BW12" s="680"/>
      <c r="BX12" s="680"/>
      <c r="BY12" s="680"/>
      <c r="BZ12" s="680"/>
      <c r="CA12" s="680"/>
      <c r="CB12" s="689"/>
      <c r="CD12" s="694" t="s">
        <v>254</v>
      </c>
      <c r="CE12" s="695"/>
      <c r="CF12" s="695"/>
      <c r="CG12" s="695"/>
      <c r="CH12" s="695"/>
      <c r="CI12" s="695"/>
      <c r="CJ12" s="695"/>
      <c r="CK12" s="695"/>
      <c r="CL12" s="695"/>
      <c r="CM12" s="695"/>
      <c r="CN12" s="695"/>
      <c r="CO12" s="695"/>
      <c r="CP12" s="695"/>
      <c r="CQ12" s="696"/>
      <c r="CR12" s="679">
        <v>47433</v>
      </c>
      <c r="CS12" s="680"/>
      <c r="CT12" s="680"/>
      <c r="CU12" s="680"/>
      <c r="CV12" s="680"/>
      <c r="CW12" s="680"/>
      <c r="CX12" s="680"/>
      <c r="CY12" s="681"/>
      <c r="CZ12" s="682">
        <v>1</v>
      </c>
      <c r="DA12" s="682"/>
      <c r="DB12" s="682"/>
      <c r="DC12" s="682"/>
      <c r="DD12" s="688" t="s">
        <v>230</v>
      </c>
      <c r="DE12" s="680"/>
      <c r="DF12" s="680"/>
      <c r="DG12" s="680"/>
      <c r="DH12" s="680"/>
      <c r="DI12" s="680"/>
      <c r="DJ12" s="680"/>
      <c r="DK12" s="680"/>
      <c r="DL12" s="680"/>
      <c r="DM12" s="680"/>
      <c r="DN12" s="680"/>
      <c r="DO12" s="680"/>
      <c r="DP12" s="681"/>
      <c r="DQ12" s="688">
        <v>13483</v>
      </c>
      <c r="DR12" s="680"/>
      <c r="DS12" s="680"/>
      <c r="DT12" s="680"/>
      <c r="DU12" s="680"/>
      <c r="DV12" s="680"/>
      <c r="DW12" s="680"/>
      <c r="DX12" s="680"/>
      <c r="DY12" s="680"/>
      <c r="DZ12" s="680"/>
      <c r="EA12" s="680"/>
      <c r="EB12" s="680"/>
      <c r="EC12" s="689"/>
    </row>
    <row r="13" spans="2:143" ht="11.25" customHeight="1">
      <c r="B13" s="676" t="s">
        <v>255</v>
      </c>
      <c r="C13" s="677"/>
      <c r="D13" s="677"/>
      <c r="E13" s="677"/>
      <c r="F13" s="677"/>
      <c r="G13" s="677"/>
      <c r="H13" s="677"/>
      <c r="I13" s="677"/>
      <c r="J13" s="677"/>
      <c r="K13" s="677"/>
      <c r="L13" s="677"/>
      <c r="M13" s="677"/>
      <c r="N13" s="677"/>
      <c r="O13" s="677"/>
      <c r="P13" s="677"/>
      <c r="Q13" s="678"/>
      <c r="R13" s="679">
        <v>25769</v>
      </c>
      <c r="S13" s="680"/>
      <c r="T13" s="680"/>
      <c r="U13" s="680"/>
      <c r="V13" s="680"/>
      <c r="W13" s="680"/>
      <c r="X13" s="680"/>
      <c r="Y13" s="681"/>
      <c r="Z13" s="682">
        <v>0.5</v>
      </c>
      <c r="AA13" s="682"/>
      <c r="AB13" s="682"/>
      <c r="AC13" s="682"/>
      <c r="AD13" s="683">
        <v>25769</v>
      </c>
      <c r="AE13" s="683"/>
      <c r="AF13" s="683"/>
      <c r="AG13" s="683"/>
      <c r="AH13" s="683"/>
      <c r="AI13" s="683"/>
      <c r="AJ13" s="683"/>
      <c r="AK13" s="683"/>
      <c r="AL13" s="684">
        <v>0.9</v>
      </c>
      <c r="AM13" s="685"/>
      <c r="AN13" s="685"/>
      <c r="AO13" s="686"/>
      <c r="AP13" s="676" t="s">
        <v>256</v>
      </c>
      <c r="AQ13" s="677"/>
      <c r="AR13" s="677"/>
      <c r="AS13" s="677"/>
      <c r="AT13" s="677"/>
      <c r="AU13" s="677"/>
      <c r="AV13" s="677"/>
      <c r="AW13" s="677"/>
      <c r="AX13" s="677"/>
      <c r="AY13" s="677"/>
      <c r="AZ13" s="677"/>
      <c r="BA13" s="677"/>
      <c r="BB13" s="677"/>
      <c r="BC13" s="677"/>
      <c r="BD13" s="677"/>
      <c r="BE13" s="677"/>
      <c r="BF13" s="678"/>
      <c r="BG13" s="679">
        <v>621420</v>
      </c>
      <c r="BH13" s="680"/>
      <c r="BI13" s="680"/>
      <c r="BJ13" s="680"/>
      <c r="BK13" s="680"/>
      <c r="BL13" s="680"/>
      <c r="BM13" s="680"/>
      <c r="BN13" s="681"/>
      <c r="BO13" s="682">
        <v>47.3</v>
      </c>
      <c r="BP13" s="682"/>
      <c r="BQ13" s="682"/>
      <c r="BR13" s="682"/>
      <c r="BS13" s="688" t="s">
        <v>230</v>
      </c>
      <c r="BT13" s="680"/>
      <c r="BU13" s="680"/>
      <c r="BV13" s="680"/>
      <c r="BW13" s="680"/>
      <c r="BX13" s="680"/>
      <c r="BY13" s="680"/>
      <c r="BZ13" s="680"/>
      <c r="CA13" s="680"/>
      <c r="CB13" s="689"/>
      <c r="CD13" s="694" t="s">
        <v>257</v>
      </c>
      <c r="CE13" s="695"/>
      <c r="CF13" s="695"/>
      <c r="CG13" s="695"/>
      <c r="CH13" s="695"/>
      <c r="CI13" s="695"/>
      <c r="CJ13" s="695"/>
      <c r="CK13" s="695"/>
      <c r="CL13" s="695"/>
      <c r="CM13" s="695"/>
      <c r="CN13" s="695"/>
      <c r="CO13" s="695"/>
      <c r="CP13" s="695"/>
      <c r="CQ13" s="696"/>
      <c r="CR13" s="679">
        <v>658478</v>
      </c>
      <c r="CS13" s="680"/>
      <c r="CT13" s="680"/>
      <c r="CU13" s="680"/>
      <c r="CV13" s="680"/>
      <c r="CW13" s="680"/>
      <c r="CX13" s="680"/>
      <c r="CY13" s="681"/>
      <c r="CZ13" s="682">
        <v>13.5</v>
      </c>
      <c r="DA13" s="682"/>
      <c r="DB13" s="682"/>
      <c r="DC13" s="682"/>
      <c r="DD13" s="688">
        <v>174975</v>
      </c>
      <c r="DE13" s="680"/>
      <c r="DF13" s="680"/>
      <c r="DG13" s="680"/>
      <c r="DH13" s="680"/>
      <c r="DI13" s="680"/>
      <c r="DJ13" s="680"/>
      <c r="DK13" s="680"/>
      <c r="DL13" s="680"/>
      <c r="DM13" s="680"/>
      <c r="DN13" s="680"/>
      <c r="DO13" s="680"/>
      <c r="DP13" s="681"/>
      <c r="DQ13" s="688">
        <v>535618</v>
      </c>
      <c r="DR13" s="680"/>
      <c r="DS13" s="680"/>
      <c r="DT13" s="680"/>
      <c r="DU13" s="680"/>
      <c r="DV13" s="680"/>
      <c r="DW13" s="680"/>
      <c r="DX13" s="680"/>
      <c r="DY13" s="680"/>
      <c r="DZ13" s="680"/>
      <c r="EA13" s="680"/>
      <c r="EB13" s="680"/>
      <c r="EC13" s="689"/>
    </row>
    <row r="14" spans="2:143" ht="11.25" customHeight="1">
      <c r="B14" s="676" t="s">
        <v>258</v>
      </c>
      <c r="C14" s="677"/>
      <c r="D14" s="677"/>
      <c r="E14" s="677"/>
      <c r="F14" s="677"/>
      <c r="G14" s="677"/>
      <c r="H14" s="677"/>
      <c r="I14" s="677"/>
      <c r="J14" s="677"/>
      <c r="K14" s="677"/>
      <c r="L14" s="677"/>
      <c r="M14" s="677"/>
      <c r="N14" s="677"/>
      <c r="O14" s="677"/>
      <c r="P14" s="677"/>
      <c r="Q14" s="678"/>
      <c r="R14" s="679" t="s">
        <v>230</v>
      </c>
      <c r="S14" s="680"/>
      <c r="T14" s="680"/>
      <c r="U14" s="680"/>
      <c r="V14" s="680"/>
      <c r="W14" s="680"/>
      <c r="X14" s="680"/>
      <c r="Y14" s="681"/>
      <c r="Z14" s="682" t="s">
        <v>128</v>
      </c>
      <c r="AA14" s="682"/>
      <c r="AB14" s="682"/>
      <c r="AC14" s="682"/>
      <c r="AD14" s="683" t="s">
        <v>230</v>
      </c>
      <c r="AE14" s="683"/>
      <c r="AF14" s="683"/>
      <c r="AG14" s="683"/>
      <c r="AH14" s="683"/>
      <c r="AI14" s="683"/>
      <c r="AJ14" s="683"/>
      <c r="AK14" s="683"/>
      <c r="AL14" s="684" t="s">
        <v>230</v>
      </c>
      <c r="AM14" s="685"/>
      <c r="AN14" s="685"/>
      <c r="AO14" s="686"/>
      <c r="AP14" s="676" t="s">
        <v>259</v>
      </c>
      <c r="AQ14" s="677"/>
      <c r="AR14" s="677"/>
      <c r="AS14" s="677"/>
      <c r="AT14" s="677"/>
      <c r="AU14" s="677"/>
      <c r="AV14" s="677"/>
      <c r="AW14" s="677"/>
      <c r="AX14" s="677"/>
      <c r="AY14" s="677"/>
      <c r="AZ14" s="677"/>
      <c r="BA14" s="677"/>
      <c r="BB14" s="677"/>
      <c r="BC14" s="677"/>
      <c r="BD14" s="677"/>
      <c r="BE14" s="677"/>
      <c r="BF14" s="678"/>
      <c r="BG14" s="679">
        <v>30868</v>
      </c>
      <c r="BH14" s="680"/>
      <c r="BI14" s="680"/>
      <c r="BJ14" s="680"/>
      <c r="BK14" s="680"/>
      <c r="BL14" s="680"/>
      <c r="BM14" s="680"/>
      <c r="BN14" s="681"/>
      <c r="BO14" s="682">
        <v>2.4</v>
      </c>
      <c r="BP14" s="682"/>
      <c r="BQ14" s="682"/>
      <c r="BR14" s="682"/>
      <c r="BS14" s="688" t="s">
        <v>128</v>
      </c>
      <c r="BT14" s="680"/>
      <c r="BU14" s="680"/>
      <c r="BV14" s="680"/>
      <c r="BW14" s="680"/>
      <c r="BX14" s="680"/>
      <c r="BY14" s="680"/>
      <c r="BZ14" s="680"/>
      <c r="CA14" s="680"/>
      <c r="CB14" s="689"/>
      <c r="CD14" s="694" t="s">
        <v>260</v>
      </c>
      <c r="CE14" s="695"/>
      <c r="CF14" s="695"/>
      <c r="CG14" s="695"/>
      <c r="CH14" s="695"/>
      <c r="CI14" s="695"/>
      <c r="CJ14" s="695"/>
      <c r="CK14" s="695"/>
      <c r="CL14" s="695"/>
      <c r="CM14" s="695"/>
      <c r="CN14" s="695"/>
      <c r="CO14" s="695"/>
      <c r="CP14" s="695"/>
      <c r="CQ14" s="696"/>
      <c r="CR14" s="679">
        <v>306743</v>
      </c>
      <c r="CS14" s="680"/>
      <c r="CT14" s="680"/>
      <c r="CU14" s="680"/>
      <c r="CV14" s="680"/>
      <c r="CW14" s="680"/>
      <c r="CX14" s="680"/>
      <c r="CY14" s="681"/>
      <c r="CZ14" s="682">
        <v>6.3</v>
      </c>
      <c r="DA14" s="682"/>
      <c r="DB14" s="682"/>
      <c r="DC14" s="682"/>
      <c r="DD14" s="688">
        <v>101804</v>
      </c>
      <c r="DE14" s="680"/>
      <c r="DF14" s="680"/>
      <c r="DG14" s="680"/>
      <c r="DH14" s="680"/>
      <c r="DI14" s="680"/>
      <c r="DJ14" s="680"/>
      <c r="DK14" s="680"/>
      <c r="DL14" s="680"/>
      <c r="DM14" s="680"/>
      <c r="DN14" s="680"/>
      <c r="DO14" s="680"/>
      <c r="DP14" s="681"/>
      <c r="DQ14" s="688">
        <v>197627</v>
      </c>
      <c r="DR14" s="680"/>
      <c r="DS14" s="680"/>
      <c r="DT14" s="680"/>
      <c r="DU14" s="680"/>
      <c r="DV14" s="680"/>
      <c r="DW14" s="680"/>
      <c r="DX14" s="680"/>
      <c r="DY14" s="680"/>
      <c r="DZ14" s="680"/>
      <c r="EA14" s="680"/>
      <c r="EB14" s="680"/>
      <c r="EC14" s="689"/>
    </row>
    <row r="15" spans="2:143" ht="11.25" customHeight="1">
      <c r="B15" s="676" t="s">
        <v>261</v>
      </c>
      <c r="C15" s="677"/>
      <c r="D15" s="677"/>
      <c r="E15" s="677"/>
      <c r="F15" s="677"/>
      <c r="G15" s="677"/>
      <c r="H15" s="677"/>
      <c r="I15" s="677"/>
      <c r="J15" s="677"/>
      <c r="K15" s="677"/>
      <c r="L15" s="677"/>
      <c r="M15" s="677"/>
      <c r="N15" s="677"/>
      <c r="O15" s="677"/>
      <c r="P15" s="677"/>
      <c r="Q15" s="678"/>
      <c r="R15" s="679">
        <v>15749</v>
      </c>
      <c r="S15" s="680"/>
      <c r="T15" s="680"/>
      <c r="U15" s="680"/>
      <c r="V15" s="680"/>
      <c r="W15" s="680"/>
      <c r="X15" s="680"/>
      <c r="Y15" s="681"/>
      <c r="Z15" s="682">
        <v>0.3</v>
      </c>
      <c r="AA15" s="682"/>
      <c r="AB15" s="682"/>
      <c r="AC15" s="682"/>
      <c r="AD15" s="683">
        <v>15749</v>
      </c>
      <c r="AE15" s="683"/>
      <c r="AF15" s="683"/>
      <c r="AG15" s="683"/>
      <c r="AH15" s="683"/>
      <c r="AI15" s="683"/>
      <c r="AJ15" s="683"/>
      <c r="AK15" s="683"/>
      <c r="AL15" s="684">
        <v>0.5</v>
      </c>
      <c r="AM15" s="685"/>
      <c r="AN15" s="685"/>
      <c r="AO15" s="686"/>
      <c r="AP15" s="676" t="s">
        <v>262</v>
      </c>
      <c r="AQ15" s="677"/>
      <c r="AR15" s="677"/>
      <c r="AS15" s="677"/>
      <c r="AT15" s="677"/>
      <c r="AU15" s="677"/>
      <c r="AV15" s="677"/>
      <c r="AW15" s="677"/>
      <c r="AX15" s="677"/>
      <c r="AY15" s="677"/>
      <c r="AZ15" s="677"/>
      <c r="BA15" s="677"/>
      <c r="BB15" s="677"/>
      <c r="BC15" s="677"/>
      <c r="BD15" s="677"/>
      <c r="BE15" s="677"/>
      <c r="BF15" s="678"/>
      <c r="BG15" s="679">
        <v>54435</v>
      </c>
      <c r="BH15" s="680"/>
      <c r="BI15" s="680"/>
      <c r="BJ15" s="680"/>
      <c r="BK15" s="680"/>
      <c r="BL15" s="680"/>
      <c r="BM15" s="680"/>
      <c r="BN15" s="681"/>
      <c r="BO15" s="682">
        <v>4.0999999999999996</v>
      </c>
      <c r="BP15" s="682"/>
      <c r="BQ15" s="682"/>
      <c r="BR15" s="682"/>
      <c r="BS15" s="688" t="s">
        <v>128</v>
      </c>
      <c r="BT15" s="680"/>
      <c r="BU15" s="680"/>
      <c r="BV15" s="680"/>
      <c r="BW15" s="680"/>
      <c r="BX15" s="680"/>
      <c r="BY15" s="680"/>
      <c r="BZ15" s="680"/>
      <c r="CA15" s="680"/>
      <c r="CB15" s="689"/>
      <c r="CD15" s="694" t="s">
        <v>263</v>
      </c>
      <c r="CE15" s="695"/>
      <c r="CF15" s="695"/>
      <c r="CG15" s="695"/>
      <c r="CH15" s="695"/>
      <c r="CI15" s="695"/>
      <c r="CJ15" s="695"/>
      <c r="CK15" s="695"/>
      <c r="CL15" s="695"/>
      <c r="CM15" s="695"/>
      <c r="CN15" s="695"/>
      <c r="CO15" s="695"/>
      <c r="CP15" s="695"/>
      <c r="CQ15" s="696"/>
      <c r="CR15" s="679">
        <v>818506</v>
      </c>
      <c r="CS15" s="680"/>
      <c r="CT15" s="680"/>
      <c r="CU15" s="680"/>
      <c r="CV15" s="680"/>
      <c r="CW15" s="680"/>
      <c r="CX15" s="680"/>
      <c r="CY15" s="681"/>
      <c r="CZ15" s="682">
        <v>16.8</v>
      </c>
      <c r="DA15" s="682"/>
      <c r="DB15" s="682"/>
      <c r="DC15" s="682"/>
      <c r="DD15" s="688">
        <v>227585</v>
      </c>
      <c r="DE15" s="680"/>
      <c r="DF15" s="680"/>
      <c r="DG15" s="680"/>
      <c r="DH15" s="680"/>
      <c r="DI15" s="680"/>
      <c r="DJ15" s="680"/>
      <c r="DK15" s="680"/>
      <c r="DL15" s="680"/>
      <c r="DM15" s="680"/>
      <c r="DN15" s="680"/>
      <c r="DO15" s="680"/>
      <c r="DP15" s="681"/>
      <c r="DQ15" s="688">
        <v>570772</v>
      </c>
      <c r="DR15" s="680"/>
      <c r="DS15" s="680"/>
      <c r="DT15" s="680"/>
      <c r="DU15" s="680"/>
      <c r="DV15" s="680"/>
      <c r="DW15" s="680"/>
      <c r="DX15" s="680"/>
      <c r="DY15" s="680"/>
      <c r="DZ15" s="680"/>
      <c r="EA15" s="680"/>
      <c r="EB15" s="680"/>
      <c r="EC15" s="689"/>
    </row>
    <row r="16" spans="2:143" ht="11.25" customHeight="1">
      <c r="B16" s="676" t="s">
        <v>264</v>
      </c>
      <c r="C16" s="677"/>
      <c r="D16" s="677"/>
      <c r="E16" s="677"/>
      <c r="F16" s="677"/>
      <c r="G16" s="677"/>
      <c r="H16" s="677"/>
      <c r="I16" s="677"/>
      <c r="J16" s="677"/>
      <c r="K16" s="677"/>
      <c r="L16" s="677"/>
      <c r="M16" s="677"/>
      <c r="N16" s="677"/>
      <c r="O16" s="677"/>
      <c r="P16" s="677"/>
      <c r="Q16" s="678"/>
      <c r="R16" s="679" t="s">
        <v>128</v>
      </c>
      <c r="S16" s="680"/>
      <c r="T16" s="680"/>
      <c r="U16" s="680"/>
      <c r="V16" s="680"/>
      <c r="W16" s="680"/>
      <c r="X16" s="680"/>
      <c r="Y16" s="681"/>
      <c r="Z16" s="682" t="s">
        <v>128</v>
      </c>
      <c r="AA16" s="682"/>
      <c r="AB16" s="682"/>
      <c r="AC16" s="682"/>
      <c r="AD16" s="683" t="s">
        <v>128</v>
      </c>
      <c r="AE16" s="683"/>
      <c r="AF16" s="683"/>
      <c r="AG16" s="683"/>
      <c r="AH16" s="683"/>
      <c r="AI16" s="683"/>
      <c r="AJ16" s="683"/>
      <c r="AK16" s="683"/>
      <c r="AL16" s="684" t="s">
        <v>230</v>
      </c>
      <c r="AM16" s="685"/>
      <c r="AN16" s="685"/>
      <c r="AO16" s="686"/>
      <c r="AP16" s="676" t="s">
        <v>265</v>
      </c>
      <c r="AQ16" s="677"/>
      <c r="AR16" s="677"/>
      <c r="AS16" s="677"/>
      <c r="AT16" s="677"/>
      <c r="AU16" s="677"/>
      <c r="AV16" s="677"/>
      <c r="AW16" s="677"/>
      <c r="AX16" s="677"/>
      <c r="AY16" s="677"/>
      <c r="AZ16" s="677"/>
      <c r="BA16" s="677"/>
      <c r="BB16" s="677"/>
      <c r="BC16" s="677"/>
      <c r="BD16" s="677"/>
      <c r="BE16" s="677"/>
      <c r="BF16" s="678"/>
      <c r="BG16" s="679" t="s">
        <v>230</v>
      </c>
      <c r="BH16" s="680"/>
      <c r="BI16" s="680"/>
      <c r="BJ16" s="680"/>
      <c r="BK16" s="680"/>
      <c r="BL16" s="680"/>
      <c r="BM16" s="680"/>
      <c r="BN16" s="681"/>
      <c r="BO16" s="682" t="s">
        <v>128</v>
      </c>
      <c r="BP16" s="682"/>
      <c r="BQ16" s="682"/>
      <c r="BR16" s="682"/>
      <c r="BS16" s="688" t="s">
        <v>128</v>
      </c>
      <c r="BT16" s="680"/>
      <c r="BU16" s="680"/>
      <c r="BV16" s="680"/>
      <c r="BW16" s="680"/>
      <c r="BX16" s="680"/>
      <c r="BY16" s="680"/>
      <c r="BZ16" s="680"/>
      <c r="CA16" s="680"/>
      <c r="CB16" s="689"/>
      <c r="CD16" s="694" t="s">
        <v>266</v>
      </c>
      <c r="CE16" s="695"/>
      <c r="CF16" s="695"/>
      <c r="CG16" s="695"/>
      <c r="CH16" s="695"/>
      <c r="CI16" s="695"/>
      <c r="CJ16" s="695"/>
      <c r="CK16" s="695"/>
      <c r="CL16" s="695"/>
      <c r="CM16" s="695"/>
      <c r="CN16" s="695"/>
      <c r="CO16" s="695"/>
      <c r="CP16" s="695"/>
      <c r="CQ16" s="696"/>
      <c r="CR16" s="679" t="s">
        <v>230</v>
      </c>
      <c r="CS16" s="680"/>
      <c r="CT16" s="680"/>
      <c r="CU16" s="680"/>
      <c r="CV16" s="680"/>
      <c r="CW16" s="680"/>
      <c r="CX16" s="680"/>
      <c r="CY16" s="681"/>
      <c r="CZ16" s="682" t="s">
        <v>230</v>
      </c>
      <c r="DA16" s="682"/>
      <c r="DB16" s="682"/>
      <c r="DC16" s="682"/>
      <c r="DD16" s="688" t="s">
        <v>230</v>
      </c>
      <c r="DE16" s="680"/>
      <c r="DF16" s="680"/>
      <c r="DG16" s="680"/>
      <c r="DH16" s="680"/>
      <c r="DI16" s="680"/>
      <c r="DJ16" s="680"/>
      <c r="DK16" s="680"/>
      <c r="DL16" s="680"/>
      <c r="DM16" s="680"/>
      <c r="DN16" s="680"/>
      <c r="DO16" s="680"/>
      <c r="DP16" s="681"/>
      <c r="DQ16" s="688" t="s">
        <v>230</v>
      </c>
      <c r="DR16" s="680"/>
      <c r="DS16" s="680"/>
      <c r="DT16" s="680"/>
      <c r="DU16" s="680"/>
      <c r="DV16" s="680"/>
      <c r="DW16" s="680"/>
      <c r="DX16" s="680"/>
      <c r="DY16" s="680"/>
      <c r="DZ16" s="680"/>
      <c r="EA16" s="680"/>
      <c r="EB16" s="680"/>
      <c r="EC16" s="689"/>
    </row>
    <row r="17" spans="2:133" ht="11.25" customHeight="1">
      <c r="B17" s="676" t="s">
        <v>267</v>
      </c>
      <c r="C17" s="677"/>
      <c r="D17" s="677"/>
      <c r="E17" s="677"/>
      <c r="F17" s="677"/>
      <c r="G17" s="677"/>
      <c r="H17" s="677"/>
      <c r="I17" s="677"/>
      <c r="J17" s="677"/>
      <c r="K17" s="677"/>
      <c r="L17" s="677"/>
      <c r="M17" s="677"/>
      <c r="N17" s="677"/>
      <c r="O17" s="677"/>
      <c r="P17" s="677"/>
      <c r="Q17" s="678"/>
      <c r="R17" s="679">
        <v>8741</v>
      </c>
      <c r="S17" s="680"/>
      <c r="T17" s="680"/>
      <c r="U17" s="680"/>
      <c r="V17" s="680"/>
      <c r="W17" s="680"/>
      <c r="X17" s="680"/>
      <c r="Y17" s="681"/>
      <c r="Z17" s="682">
        <v>0.2</v>
      </c>
      <c r="AA17" s="682"/>
      <c r="AB17" s="682"/>
      <c r="AC17" s="682"/>
      <c r="AD17" s="683">
        <v>8741</v>
      </c>
      <c r="AE17" s="683"/>
      <c r="AF17" s="683"/>
      <c r="AG17" s="683"/>
      <c r="AH17" s="683"/>
      <c r="AI17" s="683"/>
      <c r="AJ17" s="683"/>
      <c r="AK17" s="683"/>
      <c r="AL17" s="684">
        <v>0.3</v>
      </c>
      <c r="AM17" s="685"/>
      <c r="AN17" s="685"/>
      <c r="AO17" s="686"/>
      <c r="AP17" s="676" t="s">
        <v>268</v>
      </c>
      <c r="AQ17" s="677"/>
      <c r="AR17" s="677"/>
      <c r="AS17" s="677"/>
      <c r="AT17" s="677"/>
      <c r="AU17" s="677"/>
      <c r="AV17" s="677"/>
      <c r="AW17" s="677"/>
      <c r="AX17" s="677"/>
      <c r="AY17" s="677"/>
      <c r="AZ17" s="677"/>
      <c r="BA17" s="677"/>
      <c r="BB17" s="677"/>
      <c r="BC17" s="677"/>
      <c r="BD17" s="677"/>
      <c r="BE17" s="677"/>
      <c r="BF17" s="678"/>
      <c r="BG17" s="679" t="s">
        <v>128</v>
      </c>
      <c r="BH17" s="680"/>
      <c r="BI17" s="680"/>
      <c r="BJ17" s="680"/>
      <c r="BK17" s="680"/>
      <c r="BL17" s="680"/>
      <c r="BM17" s="680"/>
      <c r="BN17" s="681"/>
      <c r="BO17" s="682" t="s">
        <v>230</v>
      </c>
      <c r="BP17" s="682"/>
      <c r="BQ17" s="682"/>
      <c r="BR17" s="682"/>
      <c r="BS17" s="688" t="s">
        <v>230</v>
      </c>
      <c r="BT17" s="680"/>
      <c r="BU17" s="680"/>
      <c r="BV17" s="680"/>
      <c r="BW17" s="680"/>
      <c r="BX17" s="680"/>
      <c r="BY17" s="680"/>
      <c r="BZ17" s="680"/>
      <c r="CA17" s="680"/>
      <c r="CB17" s="689"/>
      <c r="CD17" s="694" t="s">
        <v>269</v>
      </c>
      <c r="CE17" s="695"/>
      <c r="CF17" s="695"/>
      <c r="CG17" s="695"/>
      <c r="CH17" s="695"/>
      <c r="CI17" s="695"/>
      <c r="CJ17" s="695"/>
      <c r="CK17" s="695"/>
      <c r="CL17" s="695"/>
      <c r="CM17" s="695"/>
      <c r="CN17" s="695"/>
      <c r="CO17" s="695"/>
      <c r="CP17" s="695"/>
      <c r="CQ17" s="696"/>
      <c r="CR17" s="679">
        <v>356859</v>
      </c>
      <c r="CS17" s="680"/>
      <c r="CT17" s="680"/>
      <c r="CU17" s="680"/>
      <c r="CV17" s="680"/>
      <c r="CW17" s="680"/>
      <c r="CX17" s="680"/>
      <c r="CY17" s="681"/>
      <c r="CZ17" s="682">
        <v>7.3</v>
      </c>
      <c r="DA17" s="682"/>
      <c r="DB17" s="682"/>
      <c r="DC17" s="682"/>
      <c r="DD17" s="688" t="s">
        <v>230</v>
      </c>
      <c r="DE17" s="680"/>
      <c r="DF17" s="680"/>
      <c r="DG17" s="680"/>
      <c r="DH17" s="680"/>
      <c r="DI17" s="680"/>
      <c r="DJ17" s="680"/>
      <c r="DK17" s="680"/>
      <c r="DL17" s="680"/>
      <c r="DM17" s="680"/>
      <c r="DN17" s="680"/>
      <c r="DO17" s="680"/>
      <c r="DP17" s="681"/>
      <c r="DQ17" s="688">
        <v>316827</v>
      </c>
      <c r="DR17" s="680"/>
      <c r="DS17" s="680"/>
      <c r="DT17" s="680"/>
      <c r="DU17" s="680"/>
      <c r="DV17" s="680"/>
      <c r="DW17" s="680"/>
      <c r="DX17" s="680"/>
      <c r="DY17" s="680"/>
      <c r="DZ17" s="680"/>
      <c r="EA17" s="680"/>
      <c r="EB17" s="680"/>
      <c r="EC17" s="689"/>
    </row>
    <row r="18" spans="2:133" ht="11.25" customHeight="1">
      <c r="B18" s="676" t="s">
        <v>270</v>
      </c>
      <c r="C18" s="677"/>
      <c r="D18" s="677"/>
      <c r="E18" s="677"/>
      <c r="F18" s="677"/>
      <c r="G18" s="677"/>
      <c r="H18" s="677"/>
      <c r="I18" s="677"/>
      <c r="J18" s="677"/>
      <c r="K18" s="677"/>
      <c r="L18" s="677"/>
      <c r="M18" s="677"/>
      <c r="N18" s="677"/>
      <c r="O18" s="677"/>
      <c r="P18" s="677"/>
      <c r="Q18" s="678"/>
      <c r="R18" s="679">
        <v>1473189</v>
      </c>
      <c r="S18" s="680"/>
      <c r="T18" s="680"/>
      <c r="U18" s="680"/>
      <c r="V18" s="680"/>
      <c r="W18" s="680"/>
      <c r="X18" s="680"/>
      <c r="Y18" s="681"/>
      <c r="Z18" s="682">
        <v>28.5</v>
      </c>
      <c r="AA18" s="682"/>
      <c r="AB18" s="682"/>
      <c r="AC18" s="682"/>
      <c r="AD18" s="683">
        <v>1396296</v>
      </c>
      <c r="AE18" s="683"/>
      <c r="AF18" s="683"/>
      <c r="AG18" s="683"/>
      <c r="AH18" s="683"/>
      <c r="AI18" s="683"/>
      <c r="AJ18" s="683"/>
      <c r="AK18" s="683"/>
      <c r="AL18" s="684">
        <v>46.4</v>
      </c>
      <c r="AM18" s="685"/>
      <c r="AN18" s="685"/>
      <c r="AO18" s="686"/>
      <c r="AP18" s="676" t="s">
        <v>271</v>
      </c>
      <c r="AQ18" s="677"/>
      <c r="AR18" s="677"/>
      <c r="AS18" s="677"/>
      <c r="AT18" s="677"/>
      <c r="AU18" s="677"/>
      <c r="AV18" s="677"/>
      <c r="AW18" s="677"/>
      <c r="AX18" s="677"/>
      <c r="AY18" s="677"/>
      <c r="AZ18" s="677"/>
      <c r="BA18" s="677"/>
      <c r="BB18" s="677"/>
      <c r="BC18" s="677"/>
      <c r="BD18" s="677"/>
      <c r="BE18" s="677"/>
      <c r="BF18" s="678"/>
      <c r="BG18" s="679" t="s">
        <v>230</v>
      </c>
      <c r="BH18" s="680"/>
      <c r="BI18" s="680"/>
      <c r="BJ18" s="680"/>
      <c r="BK18" s="680"/>
      <c r="BL18" s="680"/>
      <c r="BM18" s="680"/>
      <c r="BN18" s="681"/>
      <c r="BO18" s="682" t="s">
        <v>230</v>
      </c>
      <c r="BP18" s="682"/>
      <c r="BQ18" s="682"/>
      <c r="BR18" s="682"/>
      <c r="BS18" s="688" t="s">
        <v>128</v>
      </c>
      <c r="BT18" s="680"/>
      <c r="BU18" s="680"/>
      <c r="BV18" s="680"/>
      <c r="BW18" s="680"/>
      <c r="BX18" s="680"/>
      <c r="BY18" s="680"/>
      <c r="BZ18" s="680"/>
      <c r="CA18" s="680"/>
      <c r="CB18" s="689"/>
      <c r="CD18" s="694" t="s">
        <v>272</v>
      </c>
      <c r="CE18" s="695"/>
      <c r="CF18" s="695"/>
      <c r="CG18" s="695"/>
      <c r="CH18" s="695"/>
      <c r="CI18" s="695"/>
      <c r="CJ18" s="695"/>
      <c r="CK18" s="695"/>
      <c r="CL18" s="695"/>
      <c r="CM18" s="695"/>
      <c r="CN18" s="695"/>
      <c r="CO18" s="695"/>
      <c r="CP18" s="695"/>
      <c r="CQ18" s="696"/>
      <c r="CR18" s="679" t="s">
        <v>230</v>
      </c>
      <c r="CS18" s="680"/>
      <c r="CT18" s="680"/>
      <c r="CU18" s="680"/>
      <c r="CV18" s="680"/>
      <c r="CW18" s="680"/>
      <c r="CX18" s="680"/>
      <c r="CY18" s="681"/>
      <c r="CZ18" s="682" t="s">
        <v>128</v>
      </c>
      <c r="DA18" s="682"/>
      <c r="DB18" s="682"/>
      <c r="DC18" s="682"/>
      <c r="DD18" s="688" t="s">
        <v>230</v>
      </c>
      <c r="DE18" s="680"/>
      <c r="DF18" s="680"/>
      <c r="DG18" s="680"/>
      <c r="DH18" s="680"/>
      <c r="DI18" s="680"/>
      <c r="DJ18" s="680"/>
      <c r="DK18" s="680"/>
      <c r="DL18" s="680"/>
      <c r="DM18" s="680"/>
      <c r="DN18" s="680"/>
      <c r="DO18" s="680"/>
      <c r="DP18" s="681"/>
      <c r="DQ18" s="688" t="s">
        <v>230</v>
      </c>
      <c r="DR18" s="680"/>
      <c r="DS18" s="680"/>
      <c r="DT18" s="680"/>
      <c r="DU18" s="680"/>
      <c r="DV18" s="680"/>
      <c r="DW18" s="680"/>
      <c r="DX18" s="680"/>
      <c r="DY18" s="680"/>
      <c r="DZ18" s="680"/>
      <c r="EA18" s="680"/>
      <c r="EB18" s="680"/>
      <c r="EC18" s="689"/>
    </row>
    <row r="19" spans="2:133" ht="11.25" customHeight="1">
      <c r="B19" s="676" t="s">
        <v>273</v>
      </c>
      <c r="C19" s="677"/>
      <c r="D19" s="677"/>
      <c r="E19" s="677"/>
      <c r="F19" s="677"/>
      <c r="G19" s="677"/>
      <c r="H19" s="677"/>
      <c r="I19" s="677"/>
      <c r="J19" s="677"/>
      <c r="K19" s="677"/>
      <c r="L19" s="677"/>
      <c r="M19" s="677"/>
      <c r="N19" s="677"/>
      <c r="O19" s="677"/>
      <c r="P19" s="677"/>
      <c r="Q19" s="678"/>
      <c r="R19" s="679">
        <v>1396296</v>
      </c>
      <c r="S19" s="680"/>
      <c r="T19" s="680"/>
      <c r="U19" s="680"/>
      <c r="V19" s="680"/>
      <c r="W19" s="680"/>
      <c r="X19" s="680"/>
      <c r="Y19" s="681"/>
      <c r="Z19" s="682">
        <v>27</v>
      </c>
      <c r="AA19" s="682"/>
      <c r="AB19" s="682"/>
      <c r="AC19" s="682"/>
      <c r="AD19" s="683">
        <v>1396296</v>
      </c>
      <c r="AE19" s="683"/>
      <c r="AF19" s="683"/>
      <c r="AG19" s="683"/>
      <c r="AH19" s="683"/>
      <c r="AI19" s="683"/>
      <c r="AJ19" s="683"/>
      <c r="AK19" s="683"/>
      <c r="AL19" s="684">
        <v>46.4</v>
      </c>
      <c r="AM19" s="685"/>
      <c r="AN19" s="685"/>
      <c r="AO19" s="686"/>
      <c r="AP19" s="676" t="s">
        <v>274</v>
      </c>
      <c r="AQ19" s="677"/>
      <c r="AR19" s="677"/>
      <c r="AS19" s="677"/>
      <c r="AT19" s="677"/>
      <c r="AU19" s="677"/>
      <c r="AV19" s="677"/>
      <c r="AW19" s="677"/>
      <c r="AX19" s="677"/>
      <c r="AY19" s="677"/>
      <c r="AZ19" s="677"/>
      <c r="BA19" s="677"/>
      <c r="BB19" s="677"/>
      <c r="BC19" s="677"/>
      <c r="BD19" s="677"/>
      <c r="BE19" s="677"/>
      <c r="BF19" s="678"/>
      <c r="BG19" s="679" t="s">
        <v>230</v>
      </c>
      <c r="BH19" s="680"/>
      <c r="BI19" s="680"/>
      <c r="BJ19" s="680"/>
      <c r="BK19" s="680"/>
      <c r="BL19" s="680"/>
      <c r="BM19" s="680"/>
      <c r="BN19" s="681"/>
      <c r="BO19" s="682" t="s">
        <v>128</v>
      </c>
      <c r="BP19" s="682"/>
      <c r="BQ19" s="682"/>
      <c r="BR19" s="682"/>
      <c r="BS19" s="688" t="s">
        <v>230</v>
      </c>
      <c r="BT19" s="680"/>
      <c r="BU19" s="680"/>
      <c r="BV19" s="680"/>
      <c r="BW19" s="680"/>
      <c r="BX19" s="680"/>
      <c r="BY19" s="680"/>
      <c r="BZ19" s="680"/>
      <c r="CA19" s="680"/>
      <c r="CB19" s="689"/>
      <c r="CD19" s="694" t="s">
        <v>275</v>
      </c>
      <c r="CE19" s="695"/>
      <c r="CF19" s="695"/>
      <c r="CG19" s="695"/>
      <c r="CH19" s="695"/>
      <c r="CI19" s="695"/>
      <c r="CJ19" s="695"/>
      <c r="CK19" s="695"/>
      <c r="CL19" s="695"/>
      <c r="CM19" s="695"/>
      <c r="CN19" s="695"/>
      <c r="CO19" s="695"/>
      <c r="CP19" s="695"/>
      <c r="CQ19" s="696"/>
      <c r="CR19" s="679" t="s">
        <v>230</v>
      </c>
      <c r="CS19" s="680"/>
      <c r="CT19" s="680"/>
      <c r="CU19" s="680"/>
      <c r="CV19" s="680"/>
      <c r="CW19" s="680"/>
      <c r="CX19" s="680"/>
      <c r="CY19" s="681"/>
      <c r="CZ19" s="682" t="s">
        <v>230</v>
      </c>
      <c r="DA19" s="682"/>
      <c r="DB19" s="682"/>
      <c r="DC19" s="682"/>
      <c r="DD19" s="688" t="s">
        <v>230</v>
      </c>
      <c r="DE19" s="680"/>
      <c r="DF19" s="680"/>
      <c r="DG19" s="680"/>
      <c r="DH19" s="680"/>
      <c r="DI19" s="680"/>
      <c r="DJ19" s="680"/>
      <c r="DK19" s="680"/>
      <c r="DL19" s="680"/>
      <c r="DM19" s="680"/>
      <c r="DN19" s="680"/>
      <c r="DO19" s="680"/>
      <c r="DP19" s="681"/>
      <c r="DQ19" s="688" t="s">
        <v>230</v>
      </c>
      <c r="DR19" s="680"/>
      <c r="DS19" s="680"/>
      <c r="DT19" s="680"/>
      <c r="DU19" s="680"/>
      <c r="DV19" s="680"/>
      <c r="DW19" s="680"/>
      <c r="DX19" s="680"/>
      <c r="DY19" s="680"/>
      <c r="DZ19" s="680"/>
      <c r="EA19" s="680"/>
      <c r="EB19" s="680"/>
      <c r="EC19" s="689"/>
    </row>
    <row r="20" spans="2:133" ht="11.25" customHeight="1">
      <c r="B20" s="676" t="s">
        <v>276</v>
      </c>
      <c r="C20" s="677"/>
      <c r="D20" s="677"/>
      <c r="E20" s="677"/>
      <c r="F20" s="677"/>
      <c r="G20" s="677"/>
      <c r="H20" s="677"/>
      <c r="I20" s="677"/>
      <c r="J20" s="677"/>
      <c r="K20" s="677"/>
      <c r="L20" s="677"/>
      <c r="M20" s="677"/>
      <c r="N20" s="677"/>
      <c r="O20" s="677"/>
      <c r="P20" s="677"/>
      <c r="Q20" s="678"/>
      <c r="R20" s="679">
        <v>76893</v>
      </c>
      <c r="S20" s="680"/>
      <c r="T20" s="680"/>
      <c r="U20" s="680"/>
      <c r="V20" s="680"/>
      <c r="W20" s="680"/>
      <c r="X20" s="680"/>
      <c r="Y20" s="681"/>
      <c r="Z20" s="682">
        <v>1.5</v>
      </c>
      <c r="AA20" s="682"/>
      <c r="AB20" s="682"/>
      <c r="AC20" s="682"/>
      <c r="AD20" s="683" t="s">
        <v>128</v>
      </c>
      <c r="AE20" s="683"/>
      <c r="AF20" s="683"/>
      <c r="AG20" s="683"/>
      <c r="AH20" s="683"/>
      <c r="AI20" s="683"/>
      <c r="AJ20" s="683"/>
      <c r="AK20" s="683"/>
      <c r="AL20" s="684" t="s">
        <v>230</v>
      </c>
      <c r="AM20" s="685"/>
      <c r="AN20" s="685"/>
      <c r="AO20" s="686"/>
      <c r="AP20" s="676" t="s">
        <v>277</v>
      </c>
      <c r="AQ20" s="677"/>
      <c r="AR20" s="677"/>
      <c r="AS20" s="677"/>
      <c r="AT20" s="677"/>
      <c r="AU20" s="677"/>
      <c r="AV20" s="677"/>
      <c r="AW20" s="677"/>
      <c r="AX20" s="677"/>
      <c r="AY20" s="677"/>
      <c r="AZ20" s="677"/>
      <c r="BA20" s="677"/>
      <c r="BB20" s="677"/>
      <c r="BC20" s="677"/>
      <c r="BD20" s="677"/>
      <c r="BE20" s="677"/>
      <c r="BF20" s="678"/>
      <c r="BG20" s="679" t="s">
        <v>230</v>
      </c>
      <c r="BH20" s="680"/>
      <c r="BI20" s="680"/>
      <c r="BJ20" s="680"/>
      <c r="BK20" s="680"/>
      <c r="BL20" s="680"/>
      <c r="BM20" s="680"/>
      <c r="BN20" s="681"/>
      <c r="BO20" s="682" t="s">
        <v>128</v>
      </c>
      <c r="BP20" s="682"/>
      <c r="BQ20" s="682"/>
      <c r="BR20" s="682"/>
      <c r="BS20" s="688" t="s">
        <v>128</v>
      </c>
      <c r="BT20" s="680"/>
      <c r="BU20" s="680"/>
      <c r="BV20" s="680"/>
      <c r="BW20" s="680"/>
      <c r="BX20" s="680"/>
      <c r="BY20" s="680"/>
      <c r="BZ20" s="680"/>
      <c r="CA20" s="680"/>
      <c r="CB20" s="689"/>
      <c r="CD20" s="694" t="s">
        <v>278</v>
      </c>
      <c r="CE20" s="695"/>
      <c r="CF20" s="695"/>
      <c r="CG20" s="695"/>
      <c r="CH20" s="695"/>
      <c r="CI20" s="695"/>
      <c r="CJ20" s="695"/>
      <c r="CK20" s="695"/>
      <c r="CL20" s="695"/>
      <c r="CM20" s="695"/>
      <c r="CN20" s="695"/>
      <c r="CO20" s="695"/>
      <c r="CP20" s="695"/>
      <c r="CQ20" s="696"/>
      <c r="CR20" s="679">
        <v>4885997</v>
      </c>
      <c r="CS20" s="680"/>
      <c r="CT20" s="680"/>
      <c r="CU20" s="680"/>
      <c r="CV20" s="680"/>
      <c r="CW20" s="680"/>
      <c r="CX20" s="680"/>
      <c r="CY20" s="681"/>
      <c r="CZ20" s="682">
        <v>100</v>
      </c>
      <c r="DA20" s="682"/>
      <c r="DB20" s="682"/>
      <c r="DC20" s="682"/>
      <c r="DD20" s="688">
        <v>609882</v>
      </c>
      <c r="DE20" s="680"/>
      <c r="DF20" s="680"/>
      <c r="DG20" s="680"/>
      <c r="DH20" s="680"/>
      <c r="DI20" s="680"/>
      <c r="DJ20" s="680"/>
      <c r="DK20" s="680"/>
      <c r="DL20" s="680"/>
      <c r="DM20" s="680"/>
      <c r="DN20" s="680"/>
      <c r="DO20" s="680"/>
      <c r="DP20" s="681"/>
      <c r="DQ20" s="688">
        <v>3309588</v>
      </c>
      <c r="DR20" s="680"/>
      <c r="DS20" s="680"/>
      <c r="DT20" s="680"/>
      <c r="DU20" s="680"/>
      <c r="DV20" s="680"/>
      <c r="DW20" s="680"/>
      <c r="DX20" s="680"/>
      <c r="DY20" s="680"/>
      <c r="DZ20" s="680"/>
      <c r="EA20" s="680"/>
      <c r="EB20" s="680"/>
      <c r="EC20" s="689"/>
    </row>
    <row r="21" spans="2:133" ht="11.25" customHeight="1">
      <c r="B21" s="676" t="s">
        <v>279</v>
      </c>
      <c r="C21" s="677"/>
      <c r="D21" s="677"/>
      <c r="E21" s="677"/>
      <c r="F21" s="677"/>
      <c r="G21" s="677"/>
      <c r="H21" s="677"/>
      <c r="I21" s="677"/>
      <c r="J21" s="677"/>
      <c r="K21" s="677"/>
      <c r="L21" s="677"/>
      <c r="M21" s="677"/>
      <c r="N21" s="677"/>
      <c r="O21" s="677"/>
      <c r="P21" s="677"/>
      <c r="Q21" s="678"/>
      <c r="R21" s="679" t="s">
        <v>230</v>
      </c>
      <c r="S21" s="680"/>
      <c r="T21" s="680"/>
      <c r="U21" s="680"/>
      <c r="V21" s="680"/>
      <c r="W21" s="680"/>
      <c r="X21" s="680"/>
      <c r="Y21" s="681"/>
      <c r="Z21" s="682" t="s">
        <v>230</v>
      </c>
      <c r="AA21" s="682"/>
      <c r="AB21" s="682"/>
      <c r="AC21" s="682"/>
      <c r="AD21" s="683" t="s">
        <v>230</v>
      </c>
      <c r="AE21" s="683"/>
      <c r="AF21" s="683"/>
      <c r="AG21" s="683"/>
      <c r="AH21" s="683"/>
      <c r="AI21" s="683"/>
      <c r="AJ21" s="683"/>
      <c r="AK21" s="683"/>
      <c r="AL21" s="684" t="s">
        <v>230</v>
      </c>
      <c r="AM21" s="685"/>
      <c r="AN21" s="685"/>
      <c r="AO21" s="686"/>
      <c r="AP21" s="697" t="s">
        <v>280</v>
      </c>
      <c r="AQ21" s="698"/>
      <c r="AR21" s="698"/>
      <c r="AS21" s="698"/>
      <c r="AT21" s="698"/>
      <c r="AU21" s="698"/>
      <c r="AV21" s="698"/>
      <c r="AW21" s="698"/>
      <c r="AX21" s="698"/>
      <c r="AY21" s="698"/>
      <c r="AZ21" s="698"/>
      <c r="BA21" s="698"/>
      <c r="BB21" s="698"/>
      <c r="BC21" s="698"/>
      <c r="BD21" s="698"/>
      <c r="BE21" s="698"/>
      <c r="BF21" s="699"/>
      <c r="BG21" s="679" t="s">
        <v>230</v>
      </c>
      <c r="BH21" s="680"/>
      <c r="BI21" s="680"/>
      <c r="BJ21" s="680"/>
      <c r="BK21" s="680"/>
      <c r="BL21" s="680"/>
      <c r="BM21" s="680"/>
      <c r="BN21" s="681"/>
      <c r="BO21" s="682" t="s">
        <v>128</v>
      </c>
      <c r="BP21" s="682"/>
      <c r="BQ21" s="682"/>
      <c r="BR21" s="682"/>
      <c r="BS21" s="688" t="s">
        <v>128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281</v>
      </c>
      <c r="C22" s="677"/>
      <c r="D22" s="677"/>
      <c r="E22" s="677"/>
      <c r="F22" s="677"/>
      <c r="G22" s="677"/>
      <c r="H22" s="677"/>
      <c r="I22" s="677"/>
      <c r="J22" s="677"/>
      <c r="K22" s="677"/>
      <c r="L22" s="677"/>
      <c r="M22" s="677"/>
      <c r="N22" s="677"/>
      <c r="O22" s="677"/>
      <c r="P22" s="677"/>
      <c r="Q22" s="678"/>
      <c r="R22" s="679">
        <v>3081344</v>
      </c>
      <c r="S22" s="680"/>
      <c r="T22" s="680"/>
      <c r="U22" s="680"/>
      <c r="V22" s="680"/>
      <c r="W22" s="680"/>
      <c r="X22" s="680"/>
      <c r="Y22" s="681"/>
      <c r="Z22" s="682">
        <v>59.7</v>
      </c>
      <c r="AA22" s="682"/>
      <c r="AB22" s="682"/>
      <c r="AC22" s="682"/>
      <c r="AD22" s="683">
        <v>3004451</v>
      </c>
      <c r="AE22" s="683"/>
      <c r="AF22" s="683"/>
      <c r="AG22" s="683"/>
      <c r="AH22" s="683"/>
      <c r="AI22" s="683"/>
      <c r="AJ22" s="683"/>
      <c r="AK22" s="683"/>
      <c r="AL22" s="684">
        <v>99.8</v>
      </c>
      <c r="AM22" s="685"/>
      <c r="AN22" s="685"/>
      <c r="AO22" s="686"/>
      <c r="AP22" s="697" t="s">
        <v>282</v>
      </c>
      <c r="AQ22" s="698"/>
      <c r="AR22" s="698"/>
      <c r="AS22" s="698"/>
      <c r="AT22" s="698"/>
      <c r="AU22" s="698"/>
      <c r="AV22" s="698"/>
      <c r="AW22" s="698"/>
      <c r="AX22" s="698"/>
      <c r="AY22" s="698"/>
      <c r="AZ22" s="698"/>
      <c r="BA22" s="698"/>
      <c r="BB22" s="698"/>
      <c r="BC22" s="698"/>
      <c r="BD22" s="698"/>
      <c r="BE22" s="698"/>
      <c r="BF22" s="699"/>
      <c r="BG22" s="679" t="s">
        <v>128</v>
      </c>
      <c r="BH22" s="680"/>
      <c r="BI22" s="680"/>
      <c r="BJ22" s="680"/>
      <c r="BK22" s="680"/>
      <c r="BL22" s="680"/>
      <c r="BM22" s="680"/>
      <c r="BN22" s="681"/>
      <c r="BO22" s="682" t="s">
        <v>230</v>
      </c>
      <c r="BP22" s="682"/>
      <c r="BQ22" s="682"/>
      <c r="BR22" s="682"/>
      <c r="BS22" s="688" t="s">
        <v>230</v>
      </c>
      <c r="BT22" s="680"/>
      <c r="BU22" s="680"/>
      <c r="BV22" s="680"/>
      <c r="BW22" s="680"/>
      <c r="BX22" s="680"/>
      <c r="BY22" s="680"/>
      <c r="BZ22" s="680"/>
      <c r="CA22" s="680"/>
      <c r="CB22" s="689"/>
      <c r="CD22" s="661" t="s">
        <v>283</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284</v>
      </c>
      <c r="C23" s="677"/>
      <c r="D23" s="677"/>
      <c r="E23" s="677"/>
      <c r="F23" s="677"/>
      <c r="G23" s="677"/>
      <c r="H23" s="677"/>
      <c r="I23" s="677"/>
      <c r="J23" s="677"/>
      <c r="K23" s="677"/>
      <c r="L23" s="677"/>
      <c r="M23" s="677"/>
      <c r="N23" s="677"/>
      <c r="O23" s="677"/>
      <c r="P23" s="677"/>
      <c r="Q23" s="678"/>
      <c r="R23" s="679">
        <v>655</v>
      </c>
      <c r="S23" s="680"/>
      <c r="T23" s="680"/>
      <c r="U23" s="680"/>
      <c r="V23" s="680"/>
      <c r="W23" s="680"/>
      <c r="X23" s="680"/>
      <c r="Y23" s="681"/>
      <c r="Z23" s="682">
        <v>0</v>
      </c>
      <c r="AA23" s="682"/>
      <c r="AB23" s="682"/>
      <c r="AC23" s="682"/>
      <c r="AD23" s="683">
        <v>655</v>
      </c>
      <c r="AE23" s="683"/>
      <c r="AF23" s="683"/>
      <c r="AG23" s="683"/>
      <c r="AH23" s="683"/>
      <c r="AI23" s="683"/>
      <c r="AJ23" s="683"/>
      <c r="AK23" s="683"/>
      <c r="AL23" s="684">
        <v>0</v>
      </c>
      <c r="AM23" s="685"/>
      <c r="AN23" s="685"/>
      <c r="AO23" s="686"/>
      <c r="AP23" s="697" t="s">
        <v>285</v>
      </c>
      <c r="AQ23" s="698"/>
      <c r="AR23" s="698"/>
      <c r="AS23" s="698"/>
      <c r="AT23" s="698"/>
      <c r="AU23" s="698"/>
      <c r="AV23" s="698"/>
      <c r="AW23" s="698"/>
      <c r="AX23" s="698"/>
      <c r="AY23" s="698"/>
      <c r="AZ23" s="698"/>
      <c r="BA23" s="698"/>
      <c r="BB23" s="698"/>
      <c r="BC23" s="698"/>
      <c r="BD23" s="698"/>
      <c r="BE23" s="698"/>
      <c r="BF23" s="699"/>
      <c r="BG23" s="679" t="s">
        <v>230</v>
      </c>
      <c r="BH23" s="680"/>
      <c r="BI23" s="680"/>
      <c r="BJ23" s="680"/>
      <c r="BK23" s="680"/>
      <c r="BL23" s="680"/>
      <c r="BM23" s="680"/>
      <c r="BN23" s="681"/>
      <c r="BO23" s="682" t="s">
        <v>128</v>
      </c>
      <c r="BP23" s="682"/>
      <c r="BQ23" s="682"/>
      <c r="BR23" s="682"/>
      <c r="BS23" s="688" t="s">
        <v>230</v>
      </c>
      <c r="BT23" s="680"/>
      <c r="BU23" s="680"/>
      <c r="BV23" s="680"/>
      <c r="BW23" s="680"/>
      <c r="BX23" s="680"/>
      <c r="BY23" s="680"/>
      <c r="BZ23" s="680"/>
      <c r="CA23" s="680"/>
      <c r="CB23" s="689"/>
      <c r="CD23" s="661" t="s">
        <v>224</v>
      </c>
      <c r="CE23" s="662"/>
      <c r="CF23" s="662"/>
      <c r="CG23" s="662"/>
      <c r="CH23" s="662"/>
      <c r="CI23" s="662"/>
      <c r="CJ23" s="662"/>
      <c r="CK23" s="662"/>
      <c r="CL23" s="662"/>
      <c r="CM23" s="662"/>
      <c r="CN23" s="662"/>
      <c r="CO23" s="662"/>
      <c r="CP23" s="662"/>
      <c r="CQ23" s="663"/>
      <c r="CR23" s="661" t="s">
        <v>286</v>
      </c>
      <c r="CS23" s="662"/>
      <c r="CT23" s="662"/>
      <c r="CU23" s="662"/>
      <c r="CV23" s="662"/>
      <c r="CW23" s="662"/>
      <c r="CX23" s="662"/>
      <c r="CY23" s="663"/>
      <c r="CZ23" s="661" t="s">
        <v>287</v>
      </c>
      <c r="DA23" s="662"/>
      <c r="DB23" s="662"/>
      <c r="DC23" s="663"/>
      <c r="DD23" s="661" t="s">
        <v>288</v>
      </c>
      <c r="DE23" s="662"/>
      <c r="DF23" s="662"/>
      <c r="DG23" s="662"/>
      <c r="DH23" s="662"/>
      <c r="DI23" s="662"/>
      <c r="DJ23" s="662"/>
      <c r="DK23" s="663"/>
      <c r="DL23" s="709" t="s">
        <v>289</v>
      </c>
      <c r="DM23" s="710"/>
      <c r="DN23" s="710"/>
      <c r="DO23" s="710"/>
      <c r="DP23" s="710"/>
      <c r="DQ23" s="710"/>
      <c r="DR23" s="710"/>
      <c r="DS23" s="710"/>
      <c r="DT23" s="710"/>
      <c r="DU23" s="710"/>
      <c r="DV23" s="711"/>
      <c r="DW23" s="661" t="s">
        <v>290</v>
      </c>
      <c r="DX23" s="662"/>
      <c r="DY23" s="662"/>
      <c r="DZ23" s="662"/>
      <c r="EA23" s="662"/>
      <c r="EB23" s="662"/>
      <c r="EC23" s="663"/>
    </row>
    <row r="24" spans="2:133" ht="11.25" customHeight="1">
      <c r="B24" s="676" t="s">
        <v>291</v>
      </c>
      <c r="C24" s="677"/>
      <c r="D24" s="677"/>
      <c r="E24" s="677"/>
      <c r="F24" s="677"/>
      <c r="G24" s="677"/>
      <c r="H24" s="677"/>
      <c r="I24" s="677"/>
      <c r="J24" s="677"/>
      <c r="K24" s="677"/>
      <c r="L24" s="677"/>
      <c r="M24" s="677"/>
      <c r="N24" s="677"/>
      <c r="O24" s="677"/>
      <c r="P24" s="677"/>
      <c r="Q24" s="678"/>
      <c r="R24" s="679">
        <v>5981</v>
      </c>
      <c r="S24" s="680"/>
      <c r="T24" s="680"/>
      <c r="U24" s="680"/>
      <c r="V24" s="680"/>
      <c r="W24" s="680"/>
      <c r="X24" s="680"/>
      <c r="Y24" s="681"/>
      <c r="Z24" s="682">
        <v>0.1</v>
      </c>
      <c r="AA24" s="682"/>
      <c r="AB24" s="682"/>
      <c r="AC24" s="682"/>
      <c r="AD24" s="683" t="s">
        <v>128</v>
      </c>
      <c r="AE24" s="683"/>
      <c r="AF24" s="683"/>
      <c r="AG24" s="683"/>
      <c r="AH24" s="683"/>
      <c r="AI24" s="683"/>
      <c r="AJ24" s="683"/>
      <c r="AK24" s="683"/>
      <c r="AL24" s="684" t="s">
        <v>128</v>
      </c>
      <c r="AM24" s="685"/>
      <c r="AN24" s="685"/>
      <c r="AO24" s="686"/>
      <c r="AP24" s="697" t="s">
        <v>292</v>
      </c>
      <c r="AQ24" s="698"/>
      <c r="AR24" s="698"/>
      <c r="AS24" s="698"/>
      <c r="AT24" s="698"/>
      <c r="AU24" s="698"/>
      <c r="AV24" s="698"/>
      <c r="AW24" s="698"/>
      <c r="AX24" s="698"/>
      <c r="AY24" s="698"/>
      <c r="AZ24" s="698"/>
      <c r="BA24" s="698"/>
      <c r="BB24" s="698"/>
      <c r="BC24" s="698"/>
      <c r="BD24" s="698"/>
      <c r="BE24" s="698"/>
      <c r="BF24" s="699"/>
      <c r="BG24" s="679" t="s">
        <v>230</v>
      </c>
      <c r="BH24" s="680"/>
      <c r="BI24" s="680"/>
      <c r="BJ24" s="680"/>
      <c r="BK24" s="680"/>
      <c r="BL24" s="680"/>
      <c r="BM24" s="680"/>
      <c r="BN24" s="681"/>
      <c r="BO24" s="682" t="s">
        <v>128</v>
      </c>
      <c r="BP24" s="682"/>
      <c r="BQ24" s="682"/>
      <c r="BR24" s="682"/>
      <c r="BS24" s="688" t="s">
        <v>128</v>
      </c>
      <c r="BT24" s="680"/>
      <c r="BU24" s="680"/>
      <c r="BV24" s="680"/>
      <c r="BW24" s="680"/>
      <c r="BX24" s="680"/>
      <c r="BY24" s="680"/>
      <c r="BZ24" s="680"/>
      <c r="CA24" s="680"/>
      <c r="CB24" s="689"/>
      <c r="CD24" s="690" t="s">
        <v>293</v>
      </c>
      <c r="CE24" s="691"/>
      <c r="CF24" s="691"/>
      <c r="CG24" s="691"/>
      <c r="CH24" s="691"/>
      <c r="CI24" s="691"/>
      <c r="CJ24" s="691"/>
      <c r="CK24" s="691"/>
      <c r="CL24" s="691"/>
      <c r="CM24" s="691"/>
      <c r="CN24" s="691"/>
      <c r="CO24" s="691"/>
      <c r="CP24" s="691"/>
      <c r="CQ24" s="692"/>
      <c r="CR24" s="668">
        <v>1760172</v>
      </c>
      <c r="CS24" s="669"/>
      <c r="CT24" s="669"/>
      <c r="CU24" s="669"/>
      <c r="CV24" s="669"/>
      <c r="CW24" s="669"/>
      <c r="CX24" s="669"/>
      <c r="CY24" s="670"/>
      <c r="CZ24" s="673">
        <v>36</v>
      </c>
      <c r="DA24" s="674"/>
      <c r="DB24" s="674"/>
      <c r="DC24" s="693"/>
      <c r="DD24" s="712">
        <v>1302195</v>
      </c>
      <c r="DE24" s="669"/>
      <c r="DF24" s="669"/>
      <c r="DG24" s="669"/>
      <c r="DH24" s="669"/>
      <c r="DI24" s="669"/>
      <c r="DJ24" s="669"/>
      <c r="DK24" s="670"/>
      <c r="DL24" s="712">
        <v>1298428</v>
      </c>
      <c r="DM24" s="669"/>
      <c r="DN24" s="669"/>
      <c r="DO24" s="669"/>
      <c r="DP24" s="669"/>
      <c r="DQ24" s="669"/>
      <c r="DR24" s="669"/>
      <c r="DS24" s="669"/>
      <c r="DT24" s="669"/>
      <c r="DU24" s="669"/>
      <c r="DV24" s="670"/>
      <c r="DW24" s="673">
        <v>40.700000000000003</v>
      </c>
      <c r="DX24" s="674"/>
      <c r="DY24" s="674"/>
      <c r="DZ24" s="674"/>
      <c r="EA24" s="674"/>
      <c r="EB24" s="674"/>
      <c r="EC24" s="675"/>
    </row>
    <row r="25" spans="2:133" ht="11.25" customHeight="1">
      <c r="B25" s="676" t="s">
        <v>294</v>
      </c>
      <c r="C25" s="677"/>
      <c r="D25" s="677"/>
      <c r="E25" s="677"/>
      <c r="F25" s="677"/>
      <c r="G25" s="677"/>
      <c r="H25" s="677"/>
      <c r="I25" s="677"/>
      <c r="J25" s="677"/>
      <c r="K25" s="677"/>
      <c r="L25" s="677"/>
      <c r="M25" s="677"/>
      <c r="N25" s="677"/>
      <c r="O25" s="677"/>
      <c r="P25" s="677"/>
      <c r="Q25" s="678"/>
      <c r="R25" s="679">
        <v>118071</v>
      </c>
      <c r="S25" s="680"/>
      <c r="T25" s="680"/>
      <c r="U25" s="680"/>
      <c r="V25" s="680"/>
      <c r="W25" s="680"/>
      <c r="X25" s="680"/>
      <c r="Y25" s="681"/>
      <c r="Z25" s="682">
        <v>2.2999999999999998</v>
      </c>
      <c r="AA25" s="682"/>
      <c r="AB25" s="682"/>
      <c r="AC25" s="682"/>
      <c r="AD25" s="683">
        <v>4948</v>
      </c>
      <c r="AE25" s="683"/>
      <c r="AF25" s="683"/>
      <c r="AG25" s="683"/>
      <c r="AH25" s="683"/>
      <c r="AI25" s="683"/>
      <c r="AJ25" s="683"/>
      <c r="AK25" s="683"/>
      <c r="AL25" s="684">
        <v>0.2</v>
      </c>
      <c r="AM25" s="685"/>
      <c r="AN25" s="685"/>
      <c r="AO25" s="686"/>
      <c r="AP25" s="697" t="s">
        <v>295</v>
      </c>
      <c r="AQ25" s="698"/>
      <c r="AR25" s="698"/>
      <c r="AS25" s="698"/>
      <c r="AT25" s="698"/>
      <c r="AU25" s="698"/>
      <c r="AV25" s="698"/>
      <c r="AW25" s="698"/>
      <c r="AX25" s="698"/>
      <c r="AY25" s="698"/>
      <c r="AZ25" s="698"/>
      <c r="BA25" s="698"/>
      <c r="BB25" s="698"/>
      <c r="BC25" s="698"/>
      <c r="BD25" s="698"/>
      <c r="BE25" s="698"/>
      <c r="BF25" s="699"/>
      <c r="BG25" s="679" t="s">
        <v>128</v>
      </c>
      <c r="BH25" s="680"/>
      <c r="BI25" s="680"/>
      <c r="BJ25" s="680"/>
      <c r="BK25" s="680"/>
      <c r="BL25" s="680"/>
      <c r="BM25" s="680"/>
      <c r="BN25" s="681"/>
      <c r="BO25" s="682" t="s">
        <v>230</v>
      </c>
      <c r="BP25" s="682"/>
      <c r="BQ25" s="682"/>
      <c r="BR25" s="682"/>
      <c r="BS25" s="688" t="s">
        <v>128</v>
      </c>
      <c r="BT25" s="680"/>
      <c r="BU25" s="680"/>
      <c r="BV25" s="680"/>
      <c r="BW25" s="680"/>
      <c r="BX25" s="680"/>
      <c r="BY25" s="680"/>
      <c r="BZ25" s="680"/>
      <c r="CA25" s="680"/>
      <c r="CB25" s="689"/>
      <c r="CD25" s="694" t="s">
        <v>296</v>
      </c>
      <c r="CE25" s="695"/>
      <c r="CF25" s="695"/>
      <c r="CG25" s="695"/>
      <c r="CH25" s="695"/>
      <c r="CI25" s="695"/>
      <c r="CJ25" s="695"/>
      <c r="CK25" s="695"/>
      <c r="CL25" s="695"/>
      <c r="CM25" s="695"/>
      <c r="CN25" s="695"/>
      <c r="CO25" s="695"/>
      <c r="CP25" s="695"/>
      <c r="CQ25" s="696"/>
      <c r="CR25" s="679">
        <v>829360</v>
      </c>
      <c r="CS25" s="715"/>
      <c r="CT25" s="715"/>
      <c r="CU25" s="715"/>
      <c r="CV25" s="715"/>
      <c r="CW25" s="715"/>
      <c r="CX25" s="715"/>
      <c r="CY25" s="716"/>
      <c r="CZ25" s="684">
        <v>17</v>
      </c>
      <c r="DA25" s="713"/>
      <c r="DB25" s="713"/>
      <c r="DC25" s="717"/>
      <c r="DD25" s="688">
        <v>764788</v>
      </c>
      <c r="DE25" s="715"/>
      <c r="DF25" s="715"/>
      <c r="DG25" s="715"/>
      <c r="DH25" s="715"/>
      <c r="DI25" s="715"/>
      <c r="DJ25" s="715"/>
      <c r="DK25" s="716"/>
      <c r="DL25" s="688">
        <v>761021</v>
      </c>
      <c r="DM25" s="715"/>
      <c r="DN25" s="715"/>
      <c r="DO25" s="715"/>
      <c r="DP25" s="715"/>
      <c r="DQ25" s="715"/>
      <c r="DR25" s="715"/>
      <c r="DS25" s="715"/>
      <c r="DT25" s="715"/>
      <c r="DU25" s="715"/>
      <c r="DV25" s="716"/>
      <c r="DW25" s="684">
        <v>23.9</v>
      </c>
      <c r="DX25" s="713"/>
      <c r="DY25" s="713"/>
      <c r="DZ25" s="713"/>
      <c r="EA25" s="713"/>
      <c r="EB25" s="713"/>
      <c r="EC25" s="714"/>
    </row>
    <row r="26" spans="2:133" ht="11.25" customHeight="1">
      <c r="B26" s="676" t="s">
        <v>297</v>
      </c>
      <c r="C26" s="677"/>
      <c r="D26" s="677"/>
      <c r="E26" s="677"/>
      <c r="F26" s="677"/>
      <c r="G26" s="677"/>
      <c r="H26" s="677"/>
      <c r="I26" s="677"/>
      <c r="J26" s="677"/>
      <c r="K26" s="677"/>
      <c r="L26" s="677"/>
      <c r="M26" s="677"/>
      <c r="N26" s="677"/>
      <c r="O26" s="677"/>
      <c r="P26" s="677"/>
      <c r="Q26" s="678"/>
      <c r="R26" s="679">
        <v>21116</v>
      </c>
      <c r="S26" s="680"/>
      <c r="T26" s="680"/>
      <c r="U26" s="680"/>
      <c r="V26" s="680"/>
      <c r="W26" s="680"/>
      <c r="X26" s="680"/>
      <c r="Y26" s="681"/>
      <c r="Z26" s="682">
        <v>0.4</v>
      </c>
      <c r="AA26" s="682"/>
      <c r="AB26" s="682"/>
      <c r="AC26" s="682"/>
      <c r="AD26" s="683" t="s">
        <v>230</v>
      </c>
      <c r="AE26" s="683"/>
      <c r="AF26" s="683"/>
      <c r="AG26" s="683"/>
      <c r="AH26" s="683"/>
      <c r="AI26" s="683"/>
      <c r="AJ26" s="683"/>
      <c r="AK26" s="683"/>
      <c r="AL26" s="684" t="s">
        <v>230</v>
      </c>
      <c r="AM26" s="685"/>
      <c r="AN26" s="685"/>
      <c r="AO26" s="686"/>
      <c r="AP26" s="697" t="s">
        <v>298</v>
      </c>
      <c r="AQ26" s="718"/>
      <c r="AR26" s="718"/>
      <c r="AS26" s="718"/>
      <c r="AT26" s="718"/>
      <c r="AU26" s="718"/>
      <c r="AV26" s="718"/>
      <c r="AW26" s="718"/>
      <c r="AX26" s="718"/>
      <c r="AY26" s="718"/>
      <c r="AZ26" s="718"/>
      <c r="BA26" s="718"/>
      <c r="BB26" s="718"/>
      <c r="BC26" s="718"/>
      <c r="BD26" s="718"/>
      <c r="BE26" s="718"/>
      <c r="BF26" s="699"/>
      <c r="BG26" s="679" t="s">
        <v>128</v>
      </c>
      <c r="BH26" s="680"/>
      <c r="BI26" s="680"/>
      <c r="BJ26" s="680"/>
      <c r="BK26" s="680"/>
      <c r="BL26" s="680"/>
      <c r="BM26" s="680"/>
      <c r="BN26" s="681"/>
      <c r="BO26" s="682" t="s">
        <v>230</v>
      </c>
      <c r="BP26" s="682"/>
      <c r="BQ26" s="682"/>
      <c r="BR26" s="682"/>
      <c r="BS26" s="688" t="s">
        <v>230</v>
      </c>
      <c r="BT26" s="680"/>
      <c r="BU26" s="680"/>
      <c r="BV26" s="680"/>
      <c r="BW26" s="680"/>
      <c r="BX26" s="680"/>
      <c r="BY26" s="680"/>
      <c r="BZ26" s="680"/>
      <c r="CA26" s="680"/>
      <c r="CB26" s="689"/>
      <c r="CD26" s="694" t="s">
        <v>299</v>
      </c>
      <c r="CE26" s="695"/>
      <c r="CF26" s="695"/>
      <c r="CG26" s="695"/>
      <c r="CH26" s="695"/>
      <c r="CI26" s="695"/>
      <c r="CJ26" s="695"/>
      <c r="CK26" s="695"/>
      <c r="CL26" s="695"/>
      <c r="CM26" s="695"/>
      <c r="CN26" s="695"/>
      <c r="CO26" s="695"/>
      <c r="CP26" s="695"/>
      <c r="CQ26" s="696"/>
      <c r="CR26" s="679">
        <v>480221</v>
      </c>
      <c r="CS26" s="680"/>
      <c r="CT26" s="680"/>
      <c r="CU26" s="680"/>
      <c r="CV26" s="680"/>
      <c r="CW26" s="680"/>
      <c r="CX26" s="680"/>
      <c r="CY26" s="681"/>
      <c r="CZ26" s="684">
        <v>9.8000000000000007</v>
      </c>
      <c r="DA26" s="713"/>
      <c r="DB26" s="713"/>
      <c r="DC26" s="717"/>
      <c r="DD26" s="688">
        <v>443234</v>
      </c>
      <c r="DE26" s="680"/>
      <c r="DF26" s="680"/>
      <c r="DG26" s="680"/>
      <c r="DH26" s="680"/>
      <c r="DI26" s="680"/>
      <c r="DJ26" s="680"/>
      <c r="DK26" s="681"/>
      <c r="DL26" s="688" t="s">
        <v>128</v>
      </c>
      <c r="DM26" s="680"/>
      <c r="DN26" s="680"/>
      <c r="DO26" s="680"/>
      <c r="DP26" s="680"/>
      <c r="DQ26" s="680"/>
      <c r="DR26" s="680"/>
      <c r="DS26" s="680"/>
      <c r="DT26" s="680"/>
      <c r="DU26" s="680"/>
      <c r="DV26" s="681"/>
      <c r="DW26" s="684" t="s">
        <v>230</v>
      </c>
      <c r="DX26" s="713"/>
      <c r="DY26" s="713"/>
      <c r="DZ26" s="713"/>
      <c r="EA26" s="713"/>
      <c r="EB26" s="713"/>
      <c r="EC26" s="714"/>
    </row>
    <row r="27" spans="2:133" ht="11.25" customHeight="1">
      <c r="B27" s="676" t="s">
        <v>300</v>
      </c>
      <c r="C27" s="677"/>
      <c r="D27" s="677"/>
      <c r="E27" s="677"/>
      <c r="F27" s="677"/>
      <c r="G27" s="677"/>
      <c r="H27" s="677"/>
      <c r="I27" s="677"/>
      <c r="J27" s="677"/>
      <c r="K27" s="677"/>
      <c r="L27" s="677"/>
      <c r="M27" s="677"/>
      <c r="N27" s="677"/>
      <c r="O27" s="677"/>
      <c r="P27" s="677"/>
      <c r="Q27" s="678"/>
      <c r="R27" s="679">
        <v>316768</v>
      </c>
      <c r="S27" s="680"/>
      <c r="T27" s="680"/>
      <c r="U27" s="680"/>
      <c r="V27" s="680"/>
      <c r="W27" s="680"/>
      <c r="X27" s="680"/>
      <c r="Y27" s="681"/>
      <c r="Z27" s="682">
        <v>6.1</v>
      </c>
      <c r="AA27" s="682"/>
      <c r="AB27" s="682"/>
      <c r="AC27" s="682"/>
      <c r="AD27" s="683" t="s">
        <v>230</v>
      </c>
      <c r="AE27" s="683"/>
      <c r="AF27" s="683"/>
      <c r="AG27" s="683"/>
      <c r="AH27" s="683"/>
      <c r="AI27" s="683"/>
      <c r="AJ27" s="683"/>
      <c r="AK27" s="683"/>
      <c r="AL27" s="684" t="s">
        <v>128</v>
      </c>
      <c r="AM27" s="685"/>
      <c r="AN27" s="685"/>
      <c r="AO27" s="686"/>
      <c r="AP27" s="676" t="s">
        <v>301</v>
      </c>
      <c r="AQ27" s="677"/>
      <c r="AR27" s="677"/>
      <c r="AS27" s="677"/>
      <c r="AT27" s="677"/>
      <c r="AU27" s="677"/>
      <c r="AV27" s="677"/>
      <c r="AW27" s="677"/>
      <c r="AX27" s="677"/>
      <c r="AY27" s="677"/>
      <c r="AZ27" s="677"/>
      <c r="BA27" s="677"/>
      <c r="BB27" s="677"/>
      <c r="BC27" s="677"/>
      <c r="BD27" s="677"/>
      <c r="BE27" s="677"/>
      <c r="BF27" s="678"/>
      <c r="BG27" s="679">
        <v>1313262</v>
      </c>
      <c r="BH27" s="680"/>
      <c r="BI27" s="680"/>
      <c r="BJ27" s="680"/>
      <c r="BK27" s="680"/>
      <c r="BL27" s="680"/>
      <c r="BM27" s="680"/>
      <c r="BN27" s="681"/>
      <c r="BO27" s="682">
        <v>100</v>
      </c>
      <c r="BP27" s="682"/>
      <c r="BQ27" s="682"/>
      <c r="BR27" s="682"/>
      <c r="BS27" s="688" t="s">
        <v>230</v>
      </c>
      <c r="BT27" s="680"/>
      <c r="BU27" s="680"/>
      <c r="BV27" s="680"/>
      <c r="BW27" s="680"/>
      <c r="BX27" s="680"/>
      <c r="BY27" s="680"/>
      <c r="BZ27" s="680"/>
      <c r="CA27" s="680"/>
      <c r="CB27" s="689"/>
      <c r="CD27" s="694" t="s">
        <v>302</v>
      </c>
      <c r="CE27" s="695"/>
      <c r="CF27" s="695"/>
      <c r="CG27" s="695"/>
      <c r="CH27" s="695"/>
      <c r="CI27" s="695"/>
      <c r="CJ27" s="695"/>
      <c r="CK27" s="695"/>
      <c r="CL27" s="695"/>
      <c r="CM27" s="695"/>
      <c r="CN27" s="695"/>
      <c r="CO27" s="695"/>
      <c r="CP27" s="695"/>
      <c r="CQ27" s="696"/>
      <c r="CR27" s="679">
        <v>573953</v>
      </c>
      <c r="CS27" s="715"/>
      <c r="CT27" s="715"/>
      <c r="CU27" s="715"/>
      <c r="CV27" s="715"/>
      <c r="CW27" s="715"/>
      <c r="CX27" s="715"/>
      <c r="CY27" s="716"/>
      <c r="CZ27" s="684">
        <v>11.7</v>
      </c>
      <c r="DA27" s="713"/>
      <c r="DB27" s="713"/>
      <c r="DC27" s="717"/>
      <c r="DD27" s="688">
        <v>220580</v>
      </c>
      <c r="DE27" s="715"/>
      <c r="DF27" s="715"/>
      <c r="DG27" s="715"/>
      <c r="DH27" s="715"/>
      <c r="DI27" s="715"/>
      <c r="DJ27" s="715"/>
      <c r="DK27" s="716"/>
      <c r="DL27" s="688">
        <v>220580</v>
      </c>
      <c r="DM27" s="715"/>
      <c r="DN27" s="715"/>
      <c r="DO27" s="715"/>
      <c r="DP27" s="715"/>
      <c r="DQ27" s="715"/>
      <c r="DR27" s="715"/>
      <c r="DS27" s="715"/>
      <c r="DT27" s="715"/>
      <c r="DU27" s="715"/>
      <c r="DV27" s="716"/>
      <c r="DW27" s="684">
        <v>6.9</v>
      </c>
      <c r="DX27" s="713"/>
      <c r="DY27" s="713"/>
      <c r="DZ27" s="713"/>
      <c r="EA27" s="713"/>
      <c r="EB27" s="713"/>
      <c r="EC27" s="714"/>
    </row>
    <row r="28" spans="2:133" ht="11.25" customHeight="1">
      <c r="B28" s="721" t="s">
        <v>303</v>
      </c>
      <c r="C28" s="722"/>
      <c r="D28" s="722"/>
      <c r="E28" s="722"/>
      <c r="F28" s="722"/>
      <c r="G28" s="722"/>
      <c r="H28" s="722"/>
      <c r="I28" s="722"/>
      <c r="J28" s="722"/>
      <c r="K28" s="722"/>
      <c r="L28" s="722"/>
      <c r="M28" s="722"/>
      <c r="N28" s="722"/>
      <c r="O28" s="722"/>
      <c r="P28" s="722"/>
      <c r="Q28" s="723"/>
      <c r="R28" s="679" t="s">
        <v>230</v>
      </c>
      <c r="S28" s="680"/>
      <c r="T28" s="680"/>
      <c r="U28" s="680"/>
      <c r="V28" s="680"/>
      <c r="W28" s="680"/>
      <c r="X28" s="680"/>
      <c r="Y28" s="681"/>
      <c r="Z28" s="682" t="s">
        <v>230</v>
      </c>
      <c r="AA28" s="682"/>
      <c r="AB28" s="682"/>
      <c r="AC28" s="682"/>
      <c r="AD28" s="683" t="s">
        <v>128</v>
      </c>
      <c r="AE28" s="683"/>
      <c r="AF28" s="683"/>
      <c r="AG28" s="683"/>
      <c r="AH28" s="683"/>
      <c r="AI28" s="683"/>
      <c r="AJ28" s="683"/>
      <c r="AK28" s="683"/>
      <c r="AL28" s="684" t="s">
        <v>230</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304</v>
      </c>
      <c r="CE28" s="695"/>
      <c r="CF28" s="695"/>
      <c r="CG28" s="695"/>
      <c r="CH28" s="695"/>
      <c r="CI28" s="695"/>
      <c r="CJ28" s="695"/>
      <c r="CK28" s="695"/>
      <c r="CL28" s="695"/>
      <c r="CM28" s="695"/>
      <c r="CN28" s="695"/>
      <c r="CO28" s="695"/>
      <c r="CP28" s="695"/>
      <c r="CQ28" s="696"/>
      <c r="CR28" s="679">
        <v>356859</v>
      </c>
      <c r="CS28" s="680"/>
      <c r="CT28" s="680"/>
      <c r="CU28" s="680"/>
      <c r="CV28" s="680"/>
      <c r="CW28" s="680"/>
      <c r="CX28" s="680"/>
      <c r="CY28" s="681"/>
      <c r="CZ28" s="684">
        <v>7.3</v>
      </c>
      <c r="DA28" s="713"/>
      <c r="DB28" s="713"/>
      <c r="DC28" s="717"/>
      <c r="DD28" s="688">
        <v>316827</v>
      </c>
      <c r="DE28" s="680"/>
      <c r="DF28" s="680"/>
      <c r="DG28" s="680"/>
      <c r="DH28" s="680"/>
      <c r="DI28" s="680"/>
      <c r="DJ28" s="680"/>
      <c r="DK28" s="681"/>
      <c r="DL28" s="688">
        <v>316827</v>
      </c>
      <c r="DM28" s="680"/>
      <c r="DN28" s="680"/>
      <c r="DO28" s="680"/>
      <c r="DP28" s="680"/>
      <c r="DQ28" s="680"/>
      <c r="DR28" s="680"/>
      <c r="DS28" s="680"/>
      <c r="DT28" s="680"/>
      <c r="DU28" s="680"/>
      <c r="DV28" s="681"/>
      <c r="DW28" s="684">
        <v>9.9</v>
      </c>
      <c r="DX28" s="713"/>
      <c r="DY28" s="713"/>
      <c r="DZ28" s="713"/>
      <c r="EA28" s="713"/>
      <c r="EB28" s="713"/>
      <c r="EC28" s="714"/>
    </row>
    <row r="29" spans="2:133" ht="11.25" customHeight="1">
      <c r="B29" s="676" t="s">
        <v>305</v>
      </c>
      <c r="C29" s="677"/>
      <c r="D29" s="677"/>
      <c r="E29" s="677"/>
      <c r="F29" s="677"/>
      <c r="G29" s="677"/>
      <c r="H29" s="677"/>
      <c r="I29" s="677"/>
      <c r="J29" s="677"/>
      <c r="K29" s="677"/>
      <c r="L29" s="677"/>
      <c r="M29" s="677"/>
      <c r="N29" s="677"/>
      <c r="O29" s="677"/>
      <c r="P29" s="677"/>
      <c r="Q29" s="678"/>
      <c r="R29" s="679">
        <v>295859</v>
      </c>
      <c r="S29" s="680"/>
      <c r="T29" s="680"/>
      <c r="U29" s="680"/>
      <c r="V29" s="680"/>
      <c r="W29" s="680"/>
      <c r="X29" s="680"/>
      <c r="Y29" s="681"/>
      <c r="Z29" s="682">
        <v>5.7</v>
      </c>
      <c r="AA29" s="682"/>
      <c r="AB29" s="682"/>
      <c r="AC29" s="682"/>
      <c r="AD29" s="683" t="s">
        <v>230</v>
      </c>
      <c r="AE29" s="683"/>
      <c r="AF29" s="683"/>
      <c r="AG29" s="683"/>
      <c r="AH29" s="683"/>
      <c r="AI29" s="683"/>
      <c r="AJ29" s="683"/>
      <c r="AK29" s="683"/>
      <c r="AL29" s="684" t="s">
        <v>128</v>
      </c>
      <c r="AM29" s="685"/>
      <c r="AN29" s="685"/>
      <c r="AO29" s="686"/>
      <c r="AP29" s="658" t="s">
        <v>224</v>
      </c>
      <c r="AQ29" s="659"/>
      <c r="AR29" s="659"/>
      <c r="AS29" s="659"/>
      <c r="AT29" s="659"/>
      <c r="AU29" s="659"/>
      <c r="AV29" s="659"/>
      <c r="AW29" s="659"/>
      <c r="AX29" s="659"/>
      <c r="AY29" s="659"/>
      <c r="AZ29" s="659"/>
      <c r="BA29" s="659"/>
      <c r="BB29" s="659"/>
      <c r="BC29" s="659"/>
      <c r="BD29" s="659"/>
      <c r="BE29" s="659"/>
      <c r="BF29" s="660"/>
      <c r="BG29" s="658" t="s">
        <v>306</v>
      </c>
      <c r="BH29" s="719"/>
      <c r="BI29" s="719"/>
      <c r="BJ29" s="719"/>
      <c r="BK29" s="719"/>
      <c r="BL29" s="719"/>
      <c r="BM29" s="719"/>
      <c r="BN29" s="719"/>
      <c r="BO29" s="719"/>
      <c r="BP29" s="719"/>
      <c r="BQ29" s="720"/>
      <c r="BR29" s="658" t="s">
        <v>307</v>
      </c>
      <c r="BS29" s="719"/>
      <c r="BT29" s="719"/>
      <c r="BU29" s="719"/>
      <c r="BV29" s="719"/>
      <c r="BW29" s="719"/>
      <c r="BX29" s="719"/>
      <c r="BY29" s="719"/>
      <c r="BZ29" s="719"/>
      <c r="CA29" s="719"/>
      <c r="CB29" s="720"/>
      <c r="CD29" s="742" t="s">
        <v>308</v>
      </c>
      <c r="CE29" s="743"/>
      <c r="CF29" s="694" t="s">
        <v>309</v>
      </c>
      <c r="CG29" s="695"/>
      <c r="CH29" s="695"/>
      <c r="CI29" s="695"/>
      <c r="CJ29" s="695"/>
      <c r="CK29" s="695"/>
      <c r="CL29" s="695"/>
      <c r="CM29" s="695"/>
      <c r="CN29" s="695"/>
      <c r="CO29" s="695"/>
      <c r="CP29" s="695"/>
      <c r="CQ29" s="696"/>
      <c r="CR29" s="679">
        <v>356859</v>
      </c>
      <c r="CS29" s="715"/>
      <c r="CT29" s="715"/>
      <c r="CU29" s="715"/>
      <c r="CV29" s="715"/>
      <c r="CW29" s="715"/>
      <c r="CX29" s="715"/>
      <c r="CY29" s="716"/>
      <c r="CZ29" s="684">
        <v>7.3</v>
      </c>
      <c r="DA29" s="713"/>
      <c r="DB29" s="713"/>
      <c r="DC29" s="717"/>
      <c r="DD29" s="688">
        <v>316827</v>
      </c>
      <c r="DE29" s="715"/>
      <c r="DF29" s="715"/>
      <c r="DG29" s="715"/>
      <c r="DH29" s="715"/>
      <c r="DI29" s="715"/>
      <c r="DJ29" s="715"/>
      <c r="DK29" s="716"/>
      <c r="DL29" s="688">
        <v>316827</v>
      </c>
      <c r="DM29" s="715"/>
      <c r="DN29" s="715"/>
      <c r="DO29" s="715"/>
      <c r="DP29" s="715"/>
      <c r="DQ29" s="715"/>
      <c r="DR29" s="715"/>
      <c r="DS29" s="715"/>
      <c r="DT29" s="715"/>
      <c r="DU29" s="715"/>
      <c r="DV29" s="716"/>
      <c r="DW29" s="684">
        <v>9.9</v>
      </c>
      <c r="DX29" s="713"/>
      <c r="DY29" s="713"/>
      <c r="DZ29" s="713"/>
      <c r="EA29" s="713"/>
      <c r="EB29" s="713"/>
      <c r="EC29" s="714"/>
    </row>
    <row r="30" spans="2:133" ht="11.25" customHeight="1">
      <c r="B30" s="676" t="s">
        <v>310</v>
      </c>
      <c r="C30" s="677"/>
      <c r="D30" s="677"/>
      <c r="E30" s="677"/>
      <c r="F30" s="677"/>
      <c r="G30" s="677"/>
      <c r="H30" s="677"/>
      <c r="I30" s="677"/>
      <c r="J30" s="677"/>
      <c r="K30" s="677"/>
      <c r="L30" s="677"/>
      <c r="M30" s="677"/>
      <c r="N30" s="677"/>
      <c r="O30" s="677"/>
      <c r="P30" s="677"/>
      <c r="Q30" s="678"/>
      <c r="R30" s="679">
        <v>11730</v>
      </c>
      <c r="S30" s="680"/>
      <c r="T30" s="680"/>
      <c r="U30" s="680"/>
      <c r="V30" s="680"/>
      <c r="W30" s="680"/>
      <c r="X30" s="680"/>
      <c r="Y30" s="681"/>
      <c r="Z30" s="682">
        <v>0.2</v>
      </c>
      <c r="AA30" s="682"/>
      <c r="AB30" s="682"/>
      <c r="AC30" s="682"/>
      <c r="AD30" s="683">
        <v>986</v>
      </c>
      <c r="AE30" s="683"/>
      <c r="AF30" s="683"/>
      <c r="AG30" s="683"/>
      <c r="AH30" s="683"/>
      <c r="AI30" s="683"/>
      <c r="AJ30" s="683"/>
      <c r="AK30" s="683"/>
      <c r="AL30" s="684">
        <v>0</v>
      </c>
      <c r="AM30" s="685"/>
      <c r="AN30" s="685"/>
      <c r="AO30" s="686"/>
      <c r="AP30" s="727" t="s">
        <v>311</v>
      </c>
      <c r="AQ30" s="728"/>
      <c r="AR30" s="728"/>
      <c r="AS30" s="728"/>
      <c r="AT30" s="733" t="s">
        <v>312</v>
      </c>
      <c r="AU30" s="230"/>
      <c r="AV30" s="230"/>
      <c r="AW30" s="230"/>
      <c r="AX30" s="665" t="s">
        <v>189</v>
      </c>
      <c r="AY30" s="666"/>
      <c r="AZ30" s="666"/>
      <c r="BA30" s="666"/>
      <c r="BB30" s="666"/>
      <c r="BC30" s="666"/>
      <c r="BD30" s="666"/>
      <c r="BE30" s="666"/>
      <c r="BF30" s="667"/>
      <c r="BG30" s="739">
        <v>99.3</v>
      </c>
      <c r="BH30" s="740"/>
      <c r="BI30" s="740"/>
      <c r="BJ30" s="740"/>
      <c r="BK30" s="740"/>
      <c r="BL30" s="740"/>
      <c r="BM30" s="674">
        <v>98.2</v>
      </c>
      <c r="BN30" s="740"/>
      <c r="BO30" s="740"/>
      <c r="BP30" s="740"/>
      <c r="BQ30" s="741"/>
      <c r="BR30" s="739">
        <v>99.1</v>
      </c>
      <c r="BS30" s="740"/>
      <c r="BT30" s="740"/>
      <c r="BU30" s="740"/>
      <c r="BV30" s="740"/>
      <c r="BW30" s="740"/>
      <c r="BX30" s="674">
        <v>98</v>
      </c>
      <c r="BY30" s="740"/>
      <c r="BZ30" s="740"/>
      <c r="CA30" s="740"/>
      <c r="CB30" s="741"/>
      <c r="CD30" s="744"/>
      <c r="CE30" s="745"/>
      <c r="CF30" s="694" t="s">
        <v>313</v>
      </c>
      <c r="CG30" s="695"/>
      <c r="CH30" s="695"/>
      <c r="CI30" s="695"/>
      <c r="CJ30" s="695"/>
      <c r="CK30" s="695"/>
      <c r="CL30" s="695"/>
      <c r="CM30" s="695"/>
      <c r="CN30" s="695"/>
      <c r="CO30" s="695"/>
      <c r="CP30" s="695"/>
      <c r="CQ30" s="696"/>
      <c r="CR30" s="679">
        <v>330971</v>
      </c>
      <c r="CS30" s="680"/>
      <c r="CT30" s="680"/>
      <c r="CU30" s="680"/>
      <c r="CV30" s="680"/>
      <c r="CW30" s="680"/>
      <c r="CX30" s="680"/>
      <c r="CY30" s="681"/>
      <c r="CZ30" s="684">
        <v>6.8</v>
      </c>
      <c r="DA30" s="713"/>
      <c r="DB30" s="713"/>
      <c r="DC30" s="717"/>
      <c r="DD30" s="688">
        <v>300656</v>
      </c>
      <c r="DE30" s="680"/>
      <c r="DF30" s="680"/>
      <c r="DG30" s="680"/>
      <c r="DH30" s="680"/>
      <c r="DI30" s="680"/>
      <c r="DJ30" s="680"/>
      <c r="DK30" s="681"/>
      <c r="DL30" s="688">
        <v>300656</v>
      </c>
      <c r="DM30" s="680"/>
      <c r="DN30" s="680"/>
      <c r="DO30" s="680"/>
      <c r="DP30" s="680"/>
      <c r="DQ30" s="680"/>
      <c r="DR30" s="680"/>
      <c r="DS30" s="680"/>
      <c r="DT30" s="680"/>
      <c r="DU30" s="680"/>
      <c r="DV30" s="681"/>
      <c r="DW30" s="684">
        <v>9.4</v>
      </c>
      <c r="DX30" s="713"/>
      <c r="DY30" s="713"/>
      <c r="DZ30" s="713"/>
      <c r="EA30" s="713"/>
      <c r="EB30" s="713"/>
      <c r="EC30" s="714"/>
    </row>
    <row r="31" spans="2:133" ht="11.25" customHeight="1">
      <c r="B31" s="676" t="s">
        <v>314</v>
      </c>
      <c r="C31" s="677"/>
      <c r="D31" s="677"/>
      <c r="E31" s="677"/>
      <c r="F31" s="677"/>
      <c r="G31" s="677"/>
      <c r="H31" s="677"/>
      <c r="I31" s="677"/>
      <c r="J31" s="677"/>
      <c r="K31" s="677"/>
      <c r="L31" s="677"/>
      <c r="M31" s="677"/>
      <c r="N31" s="677"/>
      <c r="O31" s="677"/>
      <c r="P31" s="677"/>
      <c r="Q31" s="678"/>
      <c r="R31" s="679">
        <v>239599</v>
      </c>
      <c r="S31" s="680"/>
      <c r="T31" s="680"/>
      <c r="U31" s="680"/>
      <c r="V31" s="680"/>
      <c r="W31" s="680"/>
      <c r="X31" s="680"/>
      <c r="Y31" s="681"/>
      <c r="Z31" s="682">
        <v>4.5999999999999996</v>
      </c>
      <c r="AA31" s="682"/>
      <c r="AB31" s="682"/>
      <c r="AC31" s="682"/>
      <c r="AD31" s="683" t="s">
        <v>230</v>
      </c>
      <c r="AE31" s="683"/>
      <c r="AF31" s="683"/>
      <c r="AG31" s="683"/>
      <c r="AH31" s="683"/>
      <c r="AI31" s="683"/>
      <c r="AJ31" s="683"/>
      <c r="AK31" s="683"/>
      <c r="AL31" s="684" t="s">
        <v>230</v>
      </c>
      <c r="AM31" s="685"/>
      <c r="AN31" s="685"/>
      <c r="AO31" s="686"/>
      <c r="AP31" s="729"/>
      <c r="AQ31" s="730"/>
      <c r="AR31" s="730"/>
      <c r="AS31" s="730"/>
      <c r="AT31" s="734"/>
      <c r="AU31" s="229" t="s">
        <v>315</v>
      </c>
      <c r="AV31" s="229"/>
      <c r="AW31" s="229"/>
      <c r="AX31" s="676" t="s">
        <v>316</v>
      </c>
      <c r="AY31" s="677"/>
      <c r="AZ31" s="677"/>
      <c r="BA31" s="677"/>
      <c r="BB31" s="677"/>
      <c r="BC31" s="677"/>
      <c r="BD31" s="677"/>
      <c r="BE31" s="677"/>
      <c r="BF31" s="678"/>
      <c r="BG31" s="736">
        <v>99.4</v>
      </c>
      <c r="BH31" s="715"/>
      <c r="BI31" s="715"/>
      <c r="BJ31" s="715"/>
      <c r="BK31" s="715"/>
      <c r="BL31" s="715"/>
      <c r="BM31" s="685">
        <v>98.8</v>
      </c>
      <c r="BN31" s="737"/>
      <c r="BO31" s="737"/>
      <c r="BP31" s="737"/>
      <c r="BQ31" s="738"/>
      <c r="BR31" s="736">
        <v>99.2</v>
      </c>
      <c r="BS31" s="715"/>
      <c r="BT31" s="715"/>
      <c r="BU31" s="715"/>
      <c r="BV31" s="715"/>
      <c r="BW31" s="715"/>
      <c r="BX31" s="685">
        <v>98.5</v>
      </c>
      <c r="BY31" s="737"/>
      <c r="BZ31" s="737"/>
      <c r="CA31" s="737"/>
      <c r="CB31" s="738"/>
      <c r="CD31" s="744"/>
      <c r="CE31" s="745"/>
      <c r="CF31" s="694" t="s">
        <v>317</v>
      </c>
      <c r="CG31" s="695"/>
      <c r="CH31" s="695"/>
      <c r="CI31" s="695"/>
      <c r="CJ31" s="695"/>
      <c r="CK31" s="695"/>
      <c r="CL31" s="695"/>
      <c r="CM31" s="695"/>
      <c r="CN31" s="695"/>
      <c r="CO31" s="695"/>
      <c r="CP31" s="695"/>
      <c r="CQ31" s="696"/>
      <c r="CR31" s="679">
        <v>25888</v>
      </c>
      <c r="CS31" s="715"/>
      <c r="CT31" s="715"/>
      <c r="CU31" s="715"/>
      <c r="CV31" s="715"/>
      <c r="CW31" s="715"/>
      <c r="CX31" s="715"/>
      <c r="CY31" s="716"/>
      <c r="CZ31" s="684">
        <v>0.5</v>
      </c>
      <c r="DA31" s="713"/>
      <c r="DB31" s="713"/>
      <c r="DC31" s="717"/>
      <c r="DD31" s="688">
        <v>16171</v>
      </c>
      <c r="DE31" s="715"/>
      <c r="DF31" s="715"/>
      <c r="DG31" s="715"/>
      <c r="DH31" s="715"/>
      <c r="DI31" s="715"/>
      <c r="DJ31" s="715"/>
      <c r="DK31" s="716"/>
      <c r="DL31" s="688">
        <v>16171</v>
      </c>
      <c r="DM31" s="715"/>
      <c r="DN31" s="715"/>
      <c r="DO31" s="715"/>
      <c r="DP31" s="715"/>
      <c r="DQ31" s="715"/>
      <c r="DR31" s="715"/>
      <c r="DS31" s="715"/>
      <c r="DT31" s="715"/>
      <c r="DU31" s="715"/>
      <c r="DV31" s="716"/>
      <c r="DW31" s="684">
        <v>0.5</v>
      </c>
      <c r="DX31" s="713"/>
      <c r="DY31" s="713"/>
      <c r="DZ31" s="713"/>
      <c r="EA31" s="713"/>
      <c r="EB31" s="713"/>
      <c r="EC31" s="714"/>
    </row>
    <row r="32" spans="2:133" ht="11.25" customHeight="1">
      <c r="B32" s="676" t="s">
        <v>318</v>
      </c>
      <c r="C32" s="677"/>
      <c r="D32" s="677"/>
      <c r="E32" s="677"/>
      <c r="F32" s="677"/>
      <c r="G32" s="677"/>
      <c r="H32" s="677"/>
      <c r="I32" s="677"/>
      <c r="J32" s="677"/>
      <c r="K32" s="677"/>
      <c r="L32" s="677"/>
      <c r="M32" s="677"/>
      <c r="N32" s="677"/>
      <c r="O32" s="677"/>
      <c r="P32" s="677"/>
      <c r="Q32" s="678"/>
      <c r="R32" s="679">
        <v>303009</v>
      </c>
      <c r="S32" s="680"/>
      <c r="T32" s="680"/>
      <c r="U32" s="680"/>
      <c r="V32" s="680"/>
      <c r="W32" s="680"/>
      <c r="X32" s="680"/>
      <c r="Y32" s="681"/>
      <c r="Z32" s="682">
        <v>5.9</v>
      </c>
      <c r="AA32" s="682"/>
      <c r="AB32" s="682"/>
      <c r="AC32" s="682"/>
      <c r="AD32" s="683" t="s">
        <v>128</v>
      </c>
      <c r="AE32" s="683"/>
      <c r="AF32" s="683"/>
      <c r="AG32" s="683"/>
      <c r="AH32" s="683"/>
      <c r="AI32" s="683"/>
      <c r="AJ32" s="683"/>
      <c r="AK32" s="683"/>
      <c r="AL32" s="684" t="s">
        <v>230</v>
      </c>
      <c r="AM32" s="685"/>
      <c r="AN32" s="685"/>
      <c r="AO32" s="686"/>
      <c r="AP32" s="731"/>
      <c r="AQ32" s="732"/>
      <c r="AR32" s="732"/>
      <c r="AS32" s="732"/>
      <c r="AT32" s="735"/>
      <c r="AU32" s="231"/>
      <c r="AV32" s="231"/>
      <c r="AW32" s="231"/>
      <c r="AX32" s="724" t="s">
        <v>319</v>
      </c>
      <c r="AY32" s="725"/>
      <c r="AZ32" s="725"/>
      <c r="BA32" s="725"/>
      <c r="BB32" s="725"/>
      <c r="BC32" s="725"/>
      <c r="BD32" s="725"/>
      <c r="BE32" s="725"/>
      <c r="BF32" s="726"/>
      <c r="BG32" s="748">
        <v>99.2</v>
      </c>
      <c r="BH32" s="749"/>
      <c r="BI32" s="749"/>
      <c r="BJ32" s="749"/>
      <c r="BK32" s="749"/>
      <c r="BL32" s="749"/>
      <c r="BM32" s="750">
        <v>97.6</v>
      </c>
      <c r="BN32" s="749"/>
      <c r="BO32" s="749"/>
      <c r="BP32" s="749"/>
      <c r="BQ32" s="751"/>
      <c r="BR32" s="748">
        <v>99</v>
      </c>
      <c r="BS32" s="749"/>
      <c r="BT32" s="749"/>
      <c r="BU32" s="749"/>
      <c r="BV32" s="749"/>
      <c r="BW32" s="749"/>
      <c r="BX32" s="750">
        <v>97.4</v>
      </c>
      <c r="BY32" s="749"/>
      <c r="BZ32" s="749"/>
      <c r="CA32" s="749"/>
      <c r="CB32" s="751"/>
      <c r="CD32" s="746"/>
      <c r="CE32" s="747"/>
      <c r="CF32" s="694" t="s">
        <v>320</v>
      </c>
      <c r="CG32" s="695"/>
      <c r="CH32" s="695"/>
      <c r="CI32" s="695"/>
      <c r="CJ32" s="695"/>
      <c r="CK32" s="695"/>
      <c r="CL32" s="695"/>
      <c r="CM32" s="695"/>
      <c r="CN32" s="695"/>
      <c r="CO32" s="695"/>
      <c r="CP32" s="695"/>
      <c r="CQ32" s="696"/>
      <c r="CR32" s="679" t="s">
        <v>230</v>
      </c>
      <c r="CS32" s="680"/>
      <c r="CT32" s="680"/>
      <c r="CU32" s="680"/>
      <c r="CV32" s="680"/>
      <c r="CW32" s="680"/>
      <c r="CX32" s="680"/>
      <c r="CY32" s="681"/>
      <c r="CZ32" s="684" t="s">
        <v>230</v>
      </c>
      <c r="DA32" s="713"/>
      <c r="DB32" s="713"/>
      <c r="DC32" s="717"/>
      <c r="DD32" s="688" t="s">
        <v>230</v>
      </c>
      <c r="DE32" s="680"/>
      <c r="DF32" s="680"/>
      <c r="DG32" s="680"/>
      <c r="DH32" s="680"/>
      <c r="DI32" s="680"/>
      <c r="DJ32" s="680"/>
      <c r="DK32" s="681"/>
      <c r="DL32" s="688" t="s">
        <v>128</v>
      </c>
      <c r="DM32" s="680"/>
      <c r="DN32" s="680"/>
      <c r="DO32" s="680"/>
      <c r="DP32" s="680"/>
      <c r="DQ32" s="680"/>
      <c r="DR32" s="680"/>
      <c r="DS32" s="680"/>
      <c r="DT32" s="680"/>
      <c r="DU32" s="680"/>
      <c r="DV32" s="681"/>
      <c r="DW32" s="684" t="s">
        <v>128</v>
      </c>
      <c r="DX32" s="713"/>
      <c r="DY32" s="713"/>
      <c r="DZ32" s="713"/>
      <c r="EA32" s="713"/>
      <c r="EB32" s="713"/>
      <c r="EC32" s="714"/>
    </row>
    <row r="33" spans="2:133" ht="11.25" customHeight="1">
      <c r="B33" s="676" t="s">
        <v>321</v>
      </c>
      <c r="C33" s="677"/>
      <c r="D33" s="677"/>
      <c r="E33" s="677"/>
      <c r="F33" s="677"/>
      <c r="G33" s="677"/>
      <c r="H33" s="677"/>
      <c r="I33" s="677"/>
      <c r="J33" s="677"/>
      <c r="K33" s="677"/>
      <c r="L33" s="677"/>
      <c r="M33" s="677"/>
      <c r="N33" s="677"/>
      <c r="O33" s="677"/>
      <c r="P33" s="677"/>
      <c r="Q33" s="678"/>
      <c r="R33" s="679">
        <v>296873</v>
      </c>
      <c r="S33" s="680"/>
      <c r="T33" s="680"/>
      <c r="U33" s="680"/>
      <c r="V33" s="680"/>
      <c r="W33" s="680"/>
      <c r="X33" s="680"/>
      <c r="Y33" s="681"/>
      <c r="Z33" s="682">
        <v>5.7</v>
      </c>
      <c r="AA33" s="682"/>
      <c r="AB33" s="682"/>
      <c r="AC33" s="682"/>
      <c r="AD33" s="683" t="s">
        <v>230</v>
      </c>
      <c r="AE33" s="683"/>
      <c r="AF33" s="683"/>
      <c r="AG33" s="683"/>
      <c r="AH33" s="683"/>
      <c r="AI33" s="683"/>
      <c r="AJ33" s="683"/>
      <c r="AK33" s="683"/>
      <c r="AL33" s="684" t="s">
        <v>230</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322</v>
      </c>
      <c r="CE33" s="695"/>
      <c r="CF33" s="695"/>
      <c r="CG33" s="695"/>
      <c r="CH33" s="695"/>
      <c r="CI33" s="695"/>
      <c r="CJ33" s="695"/>
      <c r="CK33" s="695"/>
      <c r="CL33" s="695"/>
      <c r="CM33" s="695"/>
      <c r="CN33" s="695"/>
      <c r="CO33" s="695"/>
      <c r="CP33" s="695"/>
      <c r="CQ33" s="696"/>
      <c r="CR33" s="679">
        <v>2515943</v>
      </c>
      <c r="CS33" s="715"/>
      <c r="CT33" s="715"/>
      <c r="CU33" s="715"/>
      <c r="CV33" s="715"/>
      <c r="CW33" s="715"/>
      <c r="CX33" s="715"/>
      <c r="CY33" s="716"/>
      <c r="CZ33" s="684">
        <v>51.5</v>
      </c>
      <c r="DA33" s="713"/>
      <c r="DB33" s="713"/>
      <c r="DC33" s="717"/>
      <c r="DD33" s="688">
        <v>1802702</v>
      </c>
      <c r="DE33" s="715"/>
      <c r="DF33" s="715"/>
      <c r="DG33" s="715"/>
      <c r="DH33" s="715"/>
      <c r="DI33" s="715"/>
      <c r="DJ33" s="715"/>
      <c r="DK33" s="716"/>
      <c r="DL33" s="688">
        <v>1405729</v>
      </c>
      <c r="DM33" s="715"/>
      <c r="DN33" s="715"/>
      <c r="DO33" s="715"/>
      <c r="DP33" s="715"/>
      <c r="DQ33" s="715"/>
      <c r="DR33" s="715"/>
      <c r="DS33" s="715"/>
      <c r="DT33" s="715"/>
      <c r="DU33" s="715"/>
      <c r="DV33" s="716"/>
      <c r="DW33" s="684">
        <v>44.1</v>
      </c>
      <c r="DX33" s="713"/>
      <c r="DY33" s="713"/>
      <c r="DZ33" s="713"/>
      <c r="EA33" s="713"/>
      <c r="EB33" s="713"/>
      <c r="EC33" s="714"/>
    </row>
    <row r="34" spans="2:133" ht="11.25" customHeight="1">
      <c r="B34" s="676" t="s">
        <v>323</v>
      </c>
      <c r="C34" s="677"/>
      <c r="D34" s="677"/>
      <c r="E34" s="677"/>
      <c r="F34" s="677"/>
      <c r="G34" s="677"/>
      <c r="H34" s="677"/>
      <c r="I34" s="677"/>
      <c r="J34" s="677"/>
      <c r="K34" s="677"/>
      <c r="L34" s="677"/>
      <c r="M34" s="677"/>
      <c r="N34" s="677"/>
      <c r="O34" s="677"/>
      <c r="P34" s="677"/>
      <c r="Q34" s="678"/>
      <c r="R34" s="679">
        <v>99122</v>
      </c>
      <c r="S34" s="680"/>
      <c r="T34" s="680"/>
      <c r="U34" s="680"/>
      <c r="V34" s="680"/>
      <c r="W34" s="680"/>
      <c r="X34" s="680"/>
      <c r="Y34" s="681"/>
      <c r="Z34" s="682">
        <v>1.9</v>
      </c>
      <c r="AA34" s="682"/>
      <c r="AB34" s="682"/>
      <c r="AC34" s="682"/>
      <c r="AD34" s="683">
        <v>50</v>
      </c>
      <c r="AE34" s="683"/>
      <c r="AF34" s="683"/>
      <c r="AG34" s="683"/>
      <c r="AH34" s="683"/>
      <c r="AI34" s="683"/>
      <c r="AJ34" s="683"/>
      <c r="AK34" s="683"/>
      <c r="AL34" s="684">
        <v>0</v>
      </c>
      <c r="AM34" s="685"/>
      <c r="AN34" s="685"/>
      <c r="AO34" s="686"/>
      <c r="AP34" s="234"/>
      <c r="AQ34" s="658" t="s">
        <v>324</v>
      </c>
      <c r="AR34" s="659"/>
      <c r="AS34" s="659"/>
      <c r="AT34" s="659"/>
      <c r="AU34" s="659"/>
      <c r="AV34" s="659"/>
      <c r="AW34" s="659"/>
      <c r="AX34" s="659"/>
      <c r="AY34" s="659"/>
      <c r="AZ34" s="659"/>
      <c r="BA34" s="659"/>
      <c r="BB34" s="659"/>
      <c r="BC34" s="659"/>
      <c r="BD34" s="659"/>
      <c r="BE34" s="659"/>
      <c r="BF34" s="660"/>
      <c r="BG34" s="658" t="s">
        <v>325</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326</v>
      </c>
      <c r="CE34" s="695"/>
      <c r="CF34" s="695"/>
      <c r="CG34" s="695"/>
      <c r="CH34" s="695"/>
      <c r="CI34" s="695"/>
      <c r="CJ34" s="695"/>
      <c r="CK34" s="695"/>
      <c r="CL34" s="695"/>
      <c r="CM34" s="695"/>
      <c r="CN34" s="695"/>
      <c r="CO34" s="695"/>
      <c r="CP34" s="695"/>
      <c r="CQ34" s="696"/>
      <c r="CR34" s="679">
        <v>709351</v>
      </c>
      <c r="CS34" s="680"/>
      <c r="CT34" s="680"/>
      <c r="CU34" s="680"/>
      <c r="CV34" s="680"/>
      <c r="CW34" s="680"/>
      <c r="CX34" s="680"/>
      <c r="CY34" s="681"/>
      <c r="CZ34" s="684">
        <v>14.5</v>
      </c>
      <c r="DA34" s="713"/>
      <c r="DB34" s="713"/>
      <c r="DC34" s="717"/>
      <c r="DD34" s="688">
        <v>460760</v>
      </c>
      <c r="DE34" s="680"/>
      <c r="DF34" s="680"/>
      <c r="DG34" s="680"/>
      <c r="DH34" s="680"/>
      <c r="DI34" s="680"/>
      <c r="DJ34" s="680"/>
      <c r="DK34" s="681"/>
      <c r="DL34" s="688">
        <v>426524</v>
      </c>
      <c r="DM34" s="680"/>
      <c r="DN34" s="680"/>
      <c r="DO34" s="680"/>
      <c r="DP34" s="680"/>
      <c r="DQ34" s="680"/>
      <c r="DR34" s="680"/>
      <c r="DS34" s="680"/>
      <c r="DT34" s="680"/>
      <c r="DU34" s="680"/>
      <c r="DV34" s="681"/>
      <c r="DW34" s="684">
        <v>13.4</v>
      </c>
      <c r="DX34" s="713"/>
      <c r="DY34" s="713"/>
      <c r="DZ34" s="713"/>
      <c r="EA34" s="713"/>
      <c r="EB34" s="713"/>
      <c r="EC34" s="714"/>
    </row>
    <row r="35" spans="2:133" ht="11.25" customHeight="1">
      <c r="B35" s="676" t="s">
        <v>327</v>
      </c>
      <c r="C35" s="677"/>
      <c r="D35" s="677"/>
      <c r="E35" s="677"/>
      <c r="F35" s="677"/>
      <c r="G35" s="677"/>
      <c r="H35" s="677"/>
      <c r="I35" s="677"/>
      <c r="J35" s="677"/>
      <c r="K35" s="677"/>
      <c r="L35" s="677"/>
      <c r="M35" s="677"/>
      <c r="N35" s="677"/>
      <c r="O35" s="677"/>
      <c r="P35" s="677"/>
      <c r="Q35" s="678"/>
      <c r="R35" s="679">
        <v>373502</v>
      </c>
      <c r="S35" s="680"/>
      <c r="T35" s="680"/>
      <c r="U35" s="680"/>
      <c r="V35" s="680"/>
      <c r="W35" s="680"/>
      <c r="X35" s="680"/>
      <c r="Y35" s="681"/>
      <c r="Z35" s="682">
        <v>7.2</v>
      </c>
      <c r="AA35" s="682"/>
      <c r="AB35" s="682"/>
      <c r="AC35" s="682"/>
      <c r="AD35" s="683" t="s">
        <v>128</v>
      </c>
      <c r="AE35" s="683"/>
      <c r="AF35" s="683"/>
      <c r="AG35" s="683"/>
      <c r="AH35" s="683"/>
      <c r="AI35" s="683"/>
      <c r="AJ35" s="683"/>
      <c r="AK35" s="683"/>
      <c r="AL35" s="684" t="s">
        <v>230</v>
      </c>
      <c r="AM35" s="685"/>
      <c r="AN35" s="685"/>
      <c r="AO35" s="686"/>
      <c r="AP35" s="234"/>
      <c r="AQ35" s="752" t="s">
        <v>328</v>
      </c>
      <c r="AR35" s="753"/>
      <c r="AS35" s="753"/>
      <c r="AT35" s="753"/>
      <c r="AU35" s="753"/>
      <c r="AV35" s="753"/>
      <c r="AW35" s="753"/>
      <c r="AX35" s="753"/>
      <c r="AY35" s="754"/>
      <c r="AZ35" s="668">
        <v>752551</v>
      </c>
      <c r="BA35" s="669"/>
      <c r="BB35" s="669"/>
      <c r="BC35" s="669"/>
      <c r="BD35" s="669"/>
      <c r="BE35" s="669"/>
      <c r="BF35" s="755"/>
      <c r="BG35" s="690" t="s">
        <v>329</v>
      </c>
      <c r="BH35" s="691"/>
      <c r="BI35" s="691"/>
      <c r="BJ35" s="691"/>
      <c r="BK35" s="691"/>
      <c r="BL35" s="691"/>
      <c r="BM35" s="691"/>
      <c r="BN35" s="691"/>
      <c r="BO35" s="691"/>
      <c r="BP35" s="691"/>
      <c r="BQ35" s="691"/>
      <c r="BR35" s="691"/>
      <c r="BS35" s="691"/>
      <c r="BT35" s="691"/>
      <c r="BU35" s="692"/>
      <c r="BV35" s="668">
        <v>23303</v>
      </c>
      <c r="BW35" s="669"/>
      <c r="BX35" s="669"/>
      <c r="BY35" s="669"/>
      <c r="BZ35" s="669"/>
      <c r="CA35" s="669"/>
      <c r="CB35" s="755"/>
      <c r="CD35" s="694" t="s">
        <v>330</v>
      </c>
      <c r="CE35" s="695"/>
      <c r="CF35" s="695"/>
      <c r="CG35" s="695"/>
      <c r="CH35" s="695"/>
      <c r="CI35" s="695"/>
      <c r="CJ35" s="695"/>
      <c r="CK35" s="695"/>
      <c r="CL35" s="695"/>
      <c r="CM35" s="695"/>
      <c r="CN35" s="695"/>
      <c r="CO35" s="695"/>
      <c r="CP35" s="695"/>
      <c r="CQ35" s="696"/>
      <c r="CR35" s="679">
        <v>27842</v>
      </c>
      <c r="CS35" s="715"/>
      <c r="CT35" s="715"/>
      <c r="CU35" s="715"/>
      <c r="CV35" s="715"/>
      <c r="CW35" s="715"/>
      <c r="CX35" s="715"/>
      <c r="CY35" s="716"/>
      <c r="CZ35" s="684">
        <v>0.6</v>
      </c>
      <c r="DA35" s="713"/>
      <c r="DB35" s="713"/>
      <c r="DC35" s="717"/>
      <c r="DD35" s="688">
        <v>17178</v>
      </c>
      <c r="DE35" s="715"/>
      <c r="DF35" s="715"/>
      <c r="DG35" s="715"/>
      <c r="DH35" s="715"/>
      <c r="DI35" s="715"/>
      <c r="DJ35" s="715"/>
      <c r="DK35" s="716"/>
      <c r="DL35" s="688">
        <v>17178</v>
      </c>
      <c r="DM35" s="715"/>
      <c r="DN35" s="715"/>
      <c r="DO35" s="715"/>
      <c r="DP35" s="715"/>
      <c r="DQ35" s="715"/>
      <c r="DR35" s="715"/>
      <c r="DS35" s="715"/>
      <c r="DT35" s="715"/>
      <c r="DU35" s="715"/>
      <c r="DV35" s="716"/>
      <c r="DW35" s="684">
        <v>0.5</v>
      </c>
      <c r="DX35" s="713"/>
      <c r="DY35" s="713"/>
      <c r="DZ35" s="713"/>
      <c r="EA35" s="713"/>
      <c r="EB35" s="713"/>
      <c r="EC35" s="714"/>
    </row>
    <row r="36" spans="2:133" ht="11.25" customHeight="1">
      <c r="B36" s="676" t="s">
        <v>331</v>
      </c>
      <c r="C36" s="677"/>
      <c r="D36" s="677"/>
      <c r="E36" s="677"/>
      <c r="F36" s="677"/>
      <c r="G36" s="677"/>
      <c r="H36" s="677"/>
      <c r="I36" s="677"/>
      <c r="J36" s="677"/>
      <c r="K36" s="677"/>
      <c r="L36" s="677"/>
      <c r="M36" s="677"/>
      <c r="N36" s="677"/>
      <c r="O36" s="677"/>
      <c r="P36" s="677"/>
      <c r="Q36" s="678"/>
      <c r="R36" s="679" t="s">
        <v>128</v>
      </c>
      <c r="S36" s="680"/>
      <c r="T36" s="680"/>
      <c r="U36" s="680"/>
      <c r="V36" s="680"/>
      <c r="W36" s="680"/>
      <c r="X36" s="680"/>
      <c r="Y36" s="681"/>
      <c r="Z36" s="682" t="s">
        <v>230</v>
      </c>
      <c r="AA36" s="682"/>
      <c r="AB36" s="682"/>
      <c r="AC36" s="682"/>
      <c r="AD36" s="683" t="s">
        <v>230</v>
      </c>
      <c r="AE36" s="683"/>
      <c r="AF36" s="683"/>
      <c r="AG36" s="683"/>
      <c r="AH36" s="683"/>
      <c r="AI36" s="683"/>
      <c r="AJ36" s="683"/>
      <c r="AK36" s="683"/>
      <c r="AL36" s="684" t="s">
        <v>128</v>
      </c>
      <c r="AM36" s="685"/>
      <c r="AN36" s="685"/>
      <c r="AO36" s="686"/>
      <c r="AQ36" s="756" t="s">
        <v>332</v>
      </c>
      <c r="AR36" s="757"/>
      <c r="AS36" s="757"/>
      <c r="AT36" s="757"/>
      <c r="AU36" s="757"/>
      <c r="AV36" s="757"/>
      <c r="AW36" s="757"/>
      <c r="AX36" s="757"/>
      <c r="AY36" s="758"/>
      <c r="AZ36" s="679">
        <v>372187</v>
      </c>
      <c r="BA36" s="680"/>
      <c r="BB36" s="680"/>
      <c r="BC36" s="680"/>
      <c r="BD36" s="715"/>
      <c r="BE36" s="715"/>
      <c r="BF36" s="738"/>
      <c r="BG36" s="694" t="s">
        <v>333</v>
      </c>
      <c r="BH36" s="695"/>
      <c r="BI36" s="695"/>
      <c r="BJ36" s="695"/>
      <c r="BK36" s="695"/>
      <c r="BL36" s="695"/>
      <c r="BM36" s="695"/>
      <c r="BN36" s="695"/>
      <c r="BO36" s="695"/>
      <c r="BP36" s="695"/>
      <c r="BQ36" s="695"/>
      <c r="BR36" s="695"/>
      <c r="BS36" s="695"/>
      <c r="BT36" s="695"/>
      <c r="BU36" s="696"/>
      <c r="BV36" s="679">
        <v>14242</v>
      </c>
      <c r="BW36" s="680"/>
      <c r="BX36" s="680"/>
      <c r="BY36" s="680"/>
      <c r="BZ36" s="680"/>
      <c r="CA36" s="680"/>
      <c r="CB36" s="689"/>
      <c r="CD36" s="694" t="s">
        <v>334</v>
      </c>
      <c r="CE36" s="695"/>
      <c r="CF36" s="695"/>
      <c r="CG36" s="695"/>
      <c r="CH36" s="695"/>
      <c r="CI36" s="695"/>
      <c r="CJ36" s="695"/>
      <c r="CK36" s="695"/>
      <c r="CL36" s="695"/>
      <c r="CM36" s="695"/>
      <c r="CN36" s="695"/>
      <c r="CO36" s="695"/>
      <c r="CP36" s="695"/>
      <c r="CQ36" s="696"/>
      <c r="CR36" s="679">
        <v>577514</v>
      </c>
      <c r="CS36" s="680"/>
      <c r="CT36" s="680"/>
      <c r="CU36" s="680"/>
      <c r="CV36" s="680"/>
      <c r="CW36" s="680"/>
      <c r="CX36" s="680"/>
      <c r="CY36" s="681"/>
      <c r="CZ36" s="684">
        <v>11.8</v>
      </c>
      <c r="DA36" s="713"/>
      <c r="DB36" s="713"/>
      <c r="DC36" s="717"/>
      <c r="DD36" s="688">
        <v>445525</v>
      </c>
      <c r="DE36" s="680"/>
      <c r="DF36" s="680"/>
      <c r="DG36" s="680"/>
      <c r="DH36" s="680"/>
      <c r="DI36" s="680"/>
      <c r="DJ36" s="680"/>
      <c r="DK36" s="681"/>
      <c r="DL36" s="688">
        <v>381809</v>
      </c>
      <c r="DM36" s="680"/>
      <c r="DN36" s="680"/>
      <c r="DO36" s="680"/>
      <c r="DP36" s="680"/>
      <c r="DQ36" s="680"/>
      <c r="DR36" s="680"/>
      <c r="DS36" s="680"/>
      <c r="DT36" s="680"/>
      <c r="DU36" s="680"/>
      <c r="DV36" s="681"/>
      <c r="DW36" s="684">
        <v>12</v>
      </c>
      <c r="DX36" s="713"/>
      <c r="DY36" s="713"/>
      <c r="DZ36" s="713"/>
      <c r="EA36" s="713"/>
      <c r="EB36" s="713"/>
      <c r="EC36" s="714"/>
    </row>
    <row r="37" spans="2:133" ht="11.25" customHeight="1">
      <c r="B37" s="676" t="s">
        <v>335</v>
      </c>
      <c r="C37" s="677"/>
      <c r="D37" s="677"/>
      <c r="E37" s="677"/>
      <c r="F37" s="677"/>
      <c r="G37" s="677"/>
      <c r="H37" s="677"/>
      <c r="I37" s="677"/>
      <c r="J37" s="677"/>
      <c r="K37" s="677"/>
      <c r="L37" s="677"/>
      <c r="M37" s="677"/>
      <c r="N37" s="677"/>
      <c r="O37" s="677"/>
      <c r="P37" s="677"/>
      <c r="Q37" s="678"/>
      <c r="R37" s="679">
        <v>176002</v>
      </c>
      <c r="S37" s="680"/>
      <c r="T37" s="680"/>
      <c r="U37" s="680"/>
      <c r="V37" s="680"/>
      <c r="W37" s="680"/>
      <c r="X37" s="680"/>
      <c r="Y37" s="681"/>
      <c r="Z37" s="682">
        <v>3.4</v>
      </c>
      <c r="AA37" s="682"/>
      <c r="AB37" s="682"/>
      <c r="AC37" s="682"/>
      <c r="AD37" s="683" t="s">
        <v>230</v>
      </c>
      <c r="AE37" s="683"/>
      <c r="AF37" s="683"/>
      <c r="AG37" s="683"/>
      <c r="AH37" s="683"/>
      <c r="AI37" s="683"/>
      <c r="AJ37" s="683"/>
      <c r="AK37" s="683"/>
      <c r="AL37" s="684" t="s">
        <v>230</v>
      </c>
      <c r="AM37" s="685"/>
      <c r="AN37" s="685"/>
      <c r="AO37" s="686"/>
      <c r="AQ37" s="756" t="s">
        <v>336</v>
      </c>
      <c r="AR37" s="757"/>
      <c r="AS37" s="757"/>
      <c r="AT37" s="757"/>
      <c r="AU37" s="757"/>
      <c r="AV37" s="757"/>
      <c r="AW37" s="757"/>
      <c r="AX37" s="757"/>
      <c r="AY37" s="758"/>
      <c r="AZ37" s="679">
        <v>2768</v>
      </c>
      <c r="BA37" s="680"/>
      <c r="BB37" s="680"/>
      <c r="BC37" s="680"/>
      <c r="BD37" s="715"/>
      <c r="BE37" s="715"/>
      <c r="BF37" s="738"/>
      <c r="BG37" s="694" t="s">
        <v>337</v>
      </c>
      <c r="BH37" s="695"/>
      <c r="BI37" s="695"/>
      <c r="BJ37" s="695"/>
      <c r="BK37" s="695"/>
      <c r="BL37" s="695"/>
      <c r="BM37" s="695"/>
      <c r="BN37" s="695"/>
      <c r="BO37" s="695"/>
      <c r="BP37" s="695"/>
      <c r="BQ37" s="695"/>
      <c r="BR37" s="695"/>
      <c r="BS37" s="695"/>
      <c r="BT37" s="695"/>
      <c r="BU37" s="696"/>
      <c r="BV37" s="679">
        <v>1338</v>
      </c>
      <c r="BW37" s="680"/>
      <c r="BX37" s="680"/>
      <c r="BY37" s="680"/>
      <c r="BZ37" s="680"/>
      <c r="CA37" s="680"/>
      <c r="CB37" s="689"/>
      <c r="CD37" s="694" t="s">
        <v>338</v>
      </c>
      <c r="CE37" s="695"/>
      <c r="CF37" s="695"/>
      <c r="CG37" s="695"/>
      <c r="CH37" s="695"/>
      <c r="CI37" s="695"/>
      <c r="CJ37" s="695"/>
      <c r="CK37" s="695"/>
      <c r="CL37" s="695"/>
      <c r="CM37" s="695"/>
      <c r="CN37" s="695"/>
      <c r="CO37" s="695"/>
      <c r="CP37" s="695"/>
      <c r="CQ37" s="696"/>
      <c r="CR37" s="679">
        <v>260867</v>
      </c>
      <c r="CS37" s="715"/>
      <c r="CT37" s="715"/>
      <c r="CU37" s="715"/>
      <c r="CV37" s="715"/>
      <c r="CW37" s="715"/>
      <c r="CX37" s="715"/>
      <c r="CY37" s="716"/>
      <c r="CZ37" s="684">
        <v>5.3</v>
      </c>
      <c r="DA37" s="713"/>
      <c r="DB37" s="713"/>
      <c r="DC37" s="717"/>
      <c r="DD37" s="688">
        <v>212753</v>
      </c>
      <c r="DE37" s="715"/>
      <c r="DF37" s="715"/>
      <c r="DG37" s="715"/>
      <c r="DH37" s="715"/>
      <c r="DI37" s="715"/>
      <c r="DJ37" s="715"/>
      <c r="DK37" s="716"/>
      <c r="DL37" s="688">
        <v>186631</v>
      </c>
      <c r="DM37" s="715"/>
      <c r="DN37" s="715"/>
      <c r="DO37" s="715"/>
      <c r="DP37" s="715"/>
      <c r="DQ37" s="715"/>
      <c r="DR37" s="715"/>
      <c r="DS37" s="715"/>
      <c r="DT37" s="715"/>
      <c r="DU37" s="715"/>
      <c r="DV37" s="716"/>
      <c r="DW37" s="684">
        <v>5.9</v>
      </c>
      <c r="DX37" s="713"/>
      <c r="DY37" s="713"/>
      <c r="DZ37" s="713"/>
      <c r="EA37" s="713"/>
      <c r="EB37" s="713"/>
      <c r="EC37" s="714"/>
    </row>
    <row r="38" spans="2:133" ht="11.25" customHeight="1">
      <c r="B38" s="724" t="s">
        <v>339</v>
      </c>
      <c r="C38" s="725"/>
      <c r="D38" s="725"/>
      <c r="E38" s="725"/>
      <c r="F38" s="725"/>
      <c r="G38" s="725"/>
      <c r="H38" s="725"/>
      <c r="I38" s="725"/>
      <c r="J38" s="725"/>
      <c r="K38" s="725"/>
      <c r="L38" s="725"/>
      <c r="M38" s="725"/>
      <c r="N38" s="725"/>
      <c r="O38" s="725"/>
      <c r="P38" s="725"/>
      <c r="Q38" s="726"/>
      <c r="R38" s="759">
        <v>5163629</v>
      </c>
      <c r="S38" s="760"/>
      <c r="T38" s="760"/>
      <c r="U38" s="760"/>
      <c r="V38" s="760"/>
      <c r="W38" s="760"/>
      <c r="X38" s="760"/>
      <c r="Y38" s="761"/>
      <c r="Z38" s="762">
        <v>100</v>
      </c>
      <c r="AA38" s="762"/>
      <c r="AB38" s="762"/>
      <c r="AC38" s="762"/>
      <c r="AD38" s="763">
        <v>3011090</v>
      </c>
      <c r="AE38" s="763"/>
      <c r="AF38" s="763"/>
      <c r="AG38" s="763"/>
      <c r="AH38" s="763"/>
      <c r="AI38" s="763"/>
      <c r="AJ38" s="763"/>
      <c r="AK38" s="763"/>
      <c r="AL38" s="764">
        <v>100</v>
      </c>
      <c r="AM38" s="750"/>
      <c r="AN38" s="750"/>
      <c r="AO38" s="765"/>
      <c r="AQ38" s="756" t="s">
        <v>340</v>
      </c>
      <c r="AR38" s="757"/>
      <c r="AS38" s="757"/>
      <c r="AT38" s="757"/>
      <c r="AU38" s="757"/>
      <c r="AV38" s="757"/>
      <c r="AW38" s="757"/>
      <c r="AX38" s="757"/>
      <c r="AY38" s="758"/>
      <c r="AZ38" s="679" t="s">
        <v>128</v>
      </c>
      <c r="BA38" s="680"/>
      <c r="BB38" s="680"/>
      <c r="BC38" s="680"/>
      <c r="BD38" s="715"/>
      <c r="BE38" s="715"/>
      <c r="BF38" s="738"/>
      <c r="BG38" s="694" t="s">
        <v>341</v>
      </c>
      <c r="BH38" s="695"/>
      <c r="BI38" s="695"/>
      <c r="BJ38" s="695"/>
      <c r="BK38" s="695"/>
      <c r="BL38" s="695"/>
      <c r="BM38" s="695"/>
      <c r="BN38" s="695"/>
      <c r="BO38" s="695"/>
      <c r="BP38" s="695"/>
      <c r="BQ38" s="695"/>
      <c r="BR38" s="695"/>
      <c r="BS38" s="695"/>
      <c r="BT38" s="695"/>
      <c r="BU38" s="696"/>
      <c r="BV38" s="679">
        <v>2223</v>
      </c>
      <c r="BW38" s="680"/>
      <c r="BX38" s="680"/>
      <c r="BY38" s="680"/>
      <c r="BZ38" s="680"/>
      <c r="CA38" s="680"/>
      <c r="CB38" s="689"/>
      <c r="CD38" s="694" t="s">
        <v>342</v>
      </c>
      <c r="CE38" s="695"/>
      <c r="CF38" s="695"/>
      <c r="CG38" s="695"/>
      <c r="CH38" s="695"/>
      <c r="CI38" s="695"/>
      <c r="CJ38" s="695"/>
      <c r="CK38" s="695"/>
      <c r="CL38" s="695"/>
      <c r="CM38" s="695"/>
      <c r="CN38" s="695"/>
      <c r="CO38" s="695"/>
      <c r="CP38" s="695"/>
      <c r="CQ38" s="696"/>
      <c r="CR38" s="679">
        <v>744162</v>
      </c>
      <c r="CS38" s="680"/>
      <c r="CT38" s="680"/>
      <c r="CU38" s="680"/>
      <c r="CV38" s="680"/>
      <c r="CW38" s="680"/>
      <c r="CX38" s="680"/>
      <c r="CY38" s="681"/>
      <c r="CZ38" s="684">
        <v>15.2</v>
      </c>
      <c r="DA38" s="713"/>
      <c r="DB38" s="713"/>
      <c r="DC38" s="717"/>
      <c r="DD38" s="688">
        <v>679338</v>
      </c>
      <c r="DE38" s="680"/>
      <c r="DF38" s="680"/>
      <c r="DG38" s="680"/>
      <c r="DH38" s="680"/>
      <c r="DI38" s="680"/>
      <c r="DJ38" s="680"/>
      <c r="DK38" s="681"/>
      <c r="DL38" s="688">
        <v>580218</v>
      </c>
      <c r="DM38" s="680"/>
      <c r="DN38" s="680"/>
      <c r="DO38" s="680"/>
      <c r="DP38" s="680"/>
      <c r="DQ38" s="680"/>
      <c r="DR38" s="680"/>
      <c r="DS38" s="680"/>
      <c r="DT38" s="680"/>
      <c r="DU38" s="680"/>
      <c r="DV38" s="681"/>
      <c r="DW38" s="684">
        <v>18.2</v>
      </c>
      <c r="DX38" s="713"/>
      <c r="DY38" s="713"/>
      <c r="DZ38" s="713"/>
      <c r="EA38" s="713"/>
      <c r="EB38" s="713"/>
      <c r="EC38" s="714"/>
    </row>
    <row r="39" spans="2:133" ht="11.25" customHeight="1">
      <c r="AQ39" s="756" t="s">
        <v>343</v>
      </c>
      <c r="AR39" s="757"/>
      <c r="AS39" s="757"/>
      <c r="AT39" s="757"/>
      <c r="AU39" s="757"/>
      <c r="AV39" s="757"/>
      <c r="AW39" s="757"/>
      <c r="AX39" s="757"/>
      <c r="AY39" s="758"/>
      <c r="AZ39" s="679" t="s">
        <v>128</v>
      </c>
      <c r="BA39" s="680"/>
      <c r="BB39" s="680"/>
      <c r="BC39" s="680"/>
      <c r="BD39" s="715"/>
      <c r="BE39" s="715"/>
      <c r="BF39" s="738"/>
      <c r="BG39" s="770" t="s">
        <v>344</v>
      </c>
      <c r="BH39" s="771"/>
      <c r="BI39" s="771"/>
      <c r="BJ39" s="771"/>
      <c r="BK39" s="771"/>
      <c r="BL39" s="235"/>
      <c r="BM39" s="695" t="s">
        <v>345</v>
      </c>
      <c r="BN39" s="695"/>
      <c r="BO39" s="695"/>
      <c r="BP39" s="695"/>
      <c r="BQ39" s="695"/>
      <c r="BR39" s="695"/>
      <c r="BS39" s="695"/>
      <c r="BT39" s="695"/>
      <c r="BU39" s="696"/>
      <c r="BV39" s="679">
        <v>87</v>
      </c>
      <c r="BW39" s="680"/>
      <c r="BX39" s="680"/>
      <c r="BY39" s="680"/>
      <c r="BZ39" s="680"/>
      <c r="CA39" s="680"/>
      <c r="CB39" s="689"/>
      <c r="CD39" s="694" t="s">
        <v>346</v>
      </c>
      <c r="CE39" s="695"/>
      <c r="CF39" s="695"/>
      <c r="CG39" s="695"/>
      <c r="CH39" s="695"/>
      <c r="CI39" s="695"/>
      <c r="CJ39" s="695"/>
      <c r="CK39" s="695"/>
      <c r="CL39" s="695"/>
      <c r="CM39" s="695"/>
      <c r="CN39" s="695"/>
      <c r="CO39" s="695"/>
      <c r="CP39" s="695"/>
      <c r="CQ39" s="696"/>
      <c r="CR39" s="679">
        <v>446074</v>
      </c>
      <c r="CS39" s="715"/>
      <c r="CT39" s="715"/>
      <c r="CU39" s="715"/>
      <c r="CV39" s="715"/>
      <c r="CW39" s="715"/>
      <c r="CX39" s="715"/>
      <c r="CY39" s="716"/>
      <c r="CZ39" s="684">
        <v>9.1</v>
      </c>
      <c r="DA39" s="713"/>
      <c r="DB39" s="713"/>
      <c r="DC39" s="717"/>
      <c r="DD39" s="688">
        <v>199901</v>
      </c>
      <c r="DE39" s="715"/>
      <c r="DF39" s="715"/>
      <c r="DG39" s="715"/>
      <c r="DH39" s="715"/>
      <c r="DI39" s="715"/>
      <c r="DJ39" s="715"/>
      <c r="DK39" s="716"/>
      <c r="DL39" s="688" t="s">
        <v>128</v>
      </c>
      <c r="DM39" s="715"/>
      <c r="DN39" s="715"/>
      <c r="DO39" s="715"/>
      <c r="DP39" s="715"/>
      <c r="DQ39" s="715"/>
      <c r="DR39" s="715"/>
      <c r="DS39" s="715"/>
      <c r="DT39" s="715"/>
      <c r="DU39" s="715"/>
      <c r="DV39" s="716"/>
      <c r="DW39" s="684" t="s">
        <v>128</v>
      </c>
      <c r="DX39" s="713"/>
      <c r="DY39" s="713"/>
      <c r="DZ39" s="713"/>
      <c r="EA39" s="713"/>
      <c r="EB39" s="713"/>
      <c r="EC39" s="714"/>
    </row>
    <row r="40" spans="2:133" ht="11.25" customHeight="1">
      <c r="AQ40" s="756" t="s">
        <v>347</v>
      </c>
      <c r="AR40" s="757"/>
      <c r="AS40" s="757"/>
      <c r="AT40" s="757"/>
      <c r="AU40" s="757"/>
      <c r="AV40" s="757"/>
      <c r="AW40" s="757"/>
      <c r="AX40" s="757"/>
      <c r="AY40" s="758"/>
      <c r="AZ40" s="679">
        <v>78202</v>
      </c>
      <c r="BA40" s="680"/>
      <c r="BB40" s="680"/>
      <c r="BC40" s="680"/>
      <c r="BD40" s="715"/>
      <c r="BE40" s="715"/>
      <c r="BF40" s="738"/>
      <c r="BG40" s="770"/>
      <c r="BH40" s="771"/>
      <c r="BI40" s="771"/>
      <c r="BJ40" s="771"/>
      <c r="BK40" s="771"/>
      <c r="BL40" s="235"/>
      <c r="BM40" s="695" t="s">
        <v>348</v>
      </c>
      <c r="BN40" s="695"/>
      <c r="BO40" s="695"/>
      <c r="BP40" s="695"/>
      <c r="BQ40" s="695"/>
      <c r="BR40" s="695"/>
      <c r="BS40" s="695"/>
      <c r="BT40" s="695"/>
      <c r="BU40" s="696"/>
      <c r="BV40" s="679" t="s">
        <v>128</v>
      </c>
      <c r="BW40" s="680"/>
      <c r="BX40" s="680"/>
      <c r="BY40" s="680"/>
      <c r="BZ40" s="680"/>
      <c r="CA40" s="680"/>
      <c r="CB40" s="689"/>
      <c r="CD40" s="694" t="s">
        <v>349</v>
      </c>
      <c r="CE40" s="695"/>
      <c r="CF40" s="695"/>
      <c r="CG40" s="695"/>
      <c r="CH40" s="695"/>
      <c r="CI40" s="695"/>
      <c r="CJ40" s="695"/>
      <c r="CK40" s="695"/>
      <c r="CL40" s="695"/>
      <c r="CM40" s="695"/>
      <c r="CN40" s="695"/>
      <c r="CO40" s="695"/>
      <c r="CP40" s="695"/>
      <c r="CQ40" s="696"/>
      <c r="CR40" s="679">
        <v>11000</v>
      </c>
      <c r="CS40" s="680"/>
      <c r="CT40" s="680"/>
      <c r="CU40" s="680"/>
      <c r="CV40" s="680"/>
      <c r="CW40" s="680"/>
      <c r="CX40" s="680"/>
      <c r="CY40" s="681"/>
      <c r="CZ40" s="684">
        <v>0.2</v>
      </c>
      <c r="DA40" s="713"/>
      <c r="DB40" s="713"/>
      <c r="DC40" s="717"/>
      <c r="DD40" s="688" t="s">
        <v>128</v>
      </c>
      <c r="DE40" s="680"/>
      <c r="DF40" s="680"/>
      <c r="DG40" s="680"/>
      <c r="DH40" s="680"/>
      <c r="DI40" s="680"/>
      <c r="DJ40" s="680"/>
      <c r="DK40" s="681"/>
      <c r="DL40" s="688" t="s">
        <v>128</v>
      </c>
      <c r="DM40" s="680"/>
      <c r="DN40" s="680"/>
      <c r="DO40" s="680"/>
      <c r="DP40" s="680"/>
      <c r="DQ40" s="680"/>
      <c r="DR40" s="680"/>
      <c r="DS40" s="680"/>
      <c r="DT40" s="680"/>
      <c r="DU40" s="680"/>
      <c r="DV40" s="681"/>
      <c r="DW40" s="684" t="s">
        <v>128</v>
      </c>
      <c r="DX40" s="713"/>
      <c r="DY40" s="713"/>
      <c r="DZ40" s="713"/>
      <c r="EA40" s="713"/>
      <c r="EB40" s="713"/>
      <c r="EC40" s="714"/>
    </row>
    <row r="41" spans="2:133" ht="11.25" customHeight="1">
      <c r="AQ41" s="766" t="s">
        <v>350</v>
      </c>
      <c r="AR41" s="767"/>
      <c r="AS41" s="767"/>
      <c r="AT41" s="767"/>
      <c r="AU41" s="767"/>
      <c r="AV41" s="767"/>
      <c r="AW41" s="767"/>
      <c r="AX41" s="767"/>
      <c r="AY41" s="768"/>
      <c r="AZ41" s="759">
        <v>299394</v>
      </c>
      <c r="BA41" s="760"/>
      <c r="BB41" s="760"/>
      <c r="BC41" s="760"/>
      <c r="BD41" s="749"/>
      <c r="BE41" s="749"/>
      <c r="BF41" s="751"/>
      <c r="BG41" s="772"/>
      <c r="BH41" s="773"/>
      <c r="BI41" s="773"/>
      <c r="BJ41" s="773"/>
      <c r="BK41" s="773"/>
      <c r="BL41" s="236"/>
      <c r="BM41" s="704" t="s">
        <v>351</v>
      </c>
      <c r="BN41" s="704"/>
      <c r="BO41" s="704"/>
      <c r="BP41" s="704"/>
      <c r="BQ41" s="704"/>
      <c r="BR41" s="704"/>
      <c r="BS41" s="704"/>
      <c r="BT41" s="704"/>
      <c r="BU41" s="705"/>
      <c r="BV41" s="759">
        <v>299</v>
      </c>
      <c r="BW41" s="760"/>
      <c r="BX41" s="760"/>
      <c r="BY41" s="760"/>
      <c r="BZ41" s="760"/>
      <c r="CA41" s="760"/>
      <c r="CB41" s="769"/>
      <c r="CD41" s="694" t="s">
        <v>352</v>
      </c>
      <c r="CE41" s="695"/>
      <c r="CF41" s="695"/>
      <c r="CG41" s="695"/>
      <c r="CH41" s="695"/>
      <c r="CI41" s="695"/>
      <c r="CJ41" s="695"/>
      <c r="CK41" s="695"/>
      <c r="CL41" s="695"/>
      <c r="CM41" s="695"/>
      <c r="CN41" s="695"/>
      <c r="CO41" s="695"/>
      <c r="CP41" s="695"/>
      <c r="CQ41" s="696"/>
      <c r="CR41" s="679" t="s">
        <v>128</v>
      </c>
      <c r="CS41" s="715"/>
      <c r="CT41" s="715"/>
      <c r="CU41" s="715"/>
      <c r="CV41" s="715"/>
      <c r="CW41" s="715"/>
      <c r="CX41" s="715"/>
      <c r="CY41" s="716"/>
      <c r="CZ41" s="684" t="s">
        <v>128</v>
      </c>
      <c r="DA41" s="713"/>
      <c r="DB41" s="713"/>
      <c r="DC41" s="717"/>
      <c r="DD41" s="688" t="s">
        <v>128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354</v>
      </c>
      <c r="CE42" s="677"/>
      <c r="CF42" s="677"/>
      <c r="CG42" s="677"/>
      <c r="CH42" s="677"/>
      <c r="CI42" s="677"/>
      <c r="CJ42" s="677"/>
      <c r="CK42" s="677"/>
      <c r="CL42" s="677"/>
      <c r="CM42" s="677"/>
      <c r="CN42" s="677"/>
      <c r="CO42" s="677"/>
      <c r="CP42" s="677"/>
      <c r="CQ42" s="678"/>
      <c r="CR42" s="679">
        <v>609882</v>
      </c>
      <c r="CS42" s="680"/>
      <c r="CT42" s="680"/>
      <c r="CU42" s="680"/>
      <c r="CV42" s="680"/>
      <c r="CW42" s="680"/>
      <c r="CX42" s="680"/>
      <c r="CY42" s="681"/>
      <c r="CZ42" s="684">
        <v>12.5</v>
      </c>
      <c r="DA42" s="685"/>
      <c r="DB42" s="685"/>
      <c r="DC42" s="780"/>
      <c r="DD42" s="688">
        <v>204691</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356</v>
      </c>
      <c r="CE43" s="677"/>
      <c r="CF43" s="677"/>
      <c r="CG43" s="677"/>
      <c r="CH43" s="677"/>
      <c r="CI43" s="677"/>
      <c r="CJ43" s="677"/>
      <c r="CK43" s="677"/>
      <c r="CL43" s="677"/>
      <c r="CM43" s="677"/>
      <c r="CN43" s="677"/>
      <c r="CO43" s="677"/>
      <c r="CP43" s="677"/>
      <c r="CQ43" s="678"/>
      <c r="CR43" s="679">
        <v>14662</v>
      </c>
      <c r="CS43" s="715"/>
      <c r="CT43" s="715"/>
      <c r="CU43" s="715"/>
      <c r="CV43" s="715"/>
      <c r="CW43" s="715"/>
      <c r="CX43" s="715"/>
      <c r="CY43" s="716"/>
      <c r="CZ43" s="684">
        <v>0.3</v>
      </c>
      <c r="DA43" s="713"/>
      <c r="DB43" s="713"/>
      <c r="DC43" s="717"/>
      <c r="DD43" s="688">
        <v>14662</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357</v>
      </c>
      <c r="CD44" s="791" t="s">
        <v>308</v>
      </c>
      <c r="CE44" s="792"/>
      <c r="CF44" s="676" t="s">
        <v>358</v>
      </c>
      <c r="CG44" s="677"/>
      <c r="CH44" s="677"/>
      <c r="CI44" s="677"/>
      <c r="CJ44" s="677"/>
      <c r="CK44" s="677"/>
      <c r="CL44" s="677"/>
      <c r="CM44" s="677"/>
      <c r="CN44" s="677"/>
      <c r="CO44" s="677"/>
      <c r="CP44" s="677"/>
      <c r="CQ44" s="678"/>
      <c r="CR44" s="679">
        <v>609882</v>
      </c>
      <c r="CS44" s="680"/>
      <c r="CT44" s="680"/>
      <c r="CU44" s="680"/>
      <c r="CV44" s="680"/>
      <c r="CW44" s="680"/>
      <c r="CX44" s="680"/>
      <c r="CY44" s="681"/>
      <c r="CZ44" s="684">
        <v>12.5</v>
      </c>
      <c r="DA44" s="685"/>
      <c r="DB44" s="685"/>
      <c r="DC44" s="780"/>
      <c r="DD44" s="688">
        <v>204691</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359</v>
      </c>
      <c r="CG45" s="677"/>
      <c r="CH45" s="677"/>
      <c r="CI45" s="677"/>
      <c r="CJ45" s="677"/>
      <c r="CK45" s="677"/>
      <c r="CL45" s="677"/>
      <c r="CM45" s="677"/>
      <c r="CN45" s="677"/>
      <c r="CO45" s="677"/>
      <c r="CP45" s="677"/>
      <c r="CQ45" s="678"/>
      <c r="CR45" s="679">
        <v>178342</v>
      </c>
      <c r="CS45" s="715"/>
      <c r="CT45" s="715"/>
      <c r="CU45" s="715"/>
      <c r="CV45" s="715"/>
      <c r="CW45" s="715"/>
      <c r="CX45" s="715"/>
      <c r="CY45" s="716"/>
      <c r="CZ45" s="684">
        <v>3.7</v>
      </c>
      <c r="DA45" s="713"/>
      <c r="DB45" s="713"/>
      <c r="DC45" s="717"/>
      <c r="DD45" s="688">
        <v>11508</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360</v>
      </c>
      <c r="CG46" s="677"/>
      <c r="CH46" s="677"/>
      <c r="CI46" s="677"/>
      <c r="CJ46" s="677"/>
      <c r="CK46" s="677"/>
      <c r="CL46" s="677"/>
      <c r="CM46" s="677"/>
      <c r="CN46" s="677"/>
      <c r="CO46" s="677"/>
      <c r="CP46" s="677"/>
      <c r="CQ46" s="678"/>
      <c r="CR46" s="679">
        <v>421958</v>
      </c>
      <c r="CS46" s="680"/>
      <c r="CT46" s="680"/>
      <c r="CU46" s="680"/>
      <c r="CV46" s="680"/>
      <c r="CW46" s="680"/>
      <c r="CX46" s="680"/>
      <c r="CY46" s="681"/>
      <c r="CZ46" s="684">
        <v>8.6</v>
      </c>
      <c r="DA46" s="685"/>
      <c r="DB46" s="685"/>
      <c r="DC46" s="780"/>
      <c r="DD46" s="688">
        <v>183601</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361</v>
      </c>
      <c r="CG47" s="677"/>
      <c r="CH47" s="677"/>
      <c r="CI47" s="677"/>
      <c r="CJ47" s="677"/>
      <c r="CK47" s="677"/>
      <c r="CL47" s="677"/>
      <c r="CM47" s="677"/>
      <c r="CN47" s="677"/>
      <c r="CO47" s="677"/>
      <c r="CP47" s="677"/>
      <c r="CQ47" s="678"/>
      <c r="CR47" s="679" t="s">
        <v>128</v>
      </c>
      <c r="CS47" s="715"/>
      <c r="CT47" s="715"/>
      <c r="CU47" s="715"/>
      <c r="CV47" s="715"/>
      <c r="CW47" s="715"/>
      <c r="CX47" s="715"/>
      <c r="CY47" s="716"/>
      <c r="CZ47" s="684" t="s">
        <v>128</v>
      </c>
      <c r="DA47" s="713"/>
      <c r="DB47" s="713"/>
      <c r="DC47" s="717"/>
      <c r="DD47" s="688" t="s">
        <v>128</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362</v>
      </c>
      <c r="CG48" s="677"/>
      <c r="CH48" s="677"/>
      <c r="CI48" s="677"/>
      <c r="CJ48" s="677"/>
      <c r="CK48" s="677"/>
      <c r="CL48" s="677"/>
      <c r="CM48" s="677"/>
      <c r="CN48" s="677"/>
      <c r="CO48" s="677"/>
      <c r="CP48" s="677"/>
      <c r="CQ48" s="678"/>
      <c r="CR48" s="679" t="s">
        <v>128</v>
      </c>
      <c r="CS48" s="680"/>
      <c r="CT48" s="680"/>
      <c r="CU48" s="680"/>
      <c r="CV48" s="680"/>
      <c r="CW48" s="680"/>
      <c r="CX48" s="680"/>
      <c r="CY48" s="681"/>
      <c r="CZ48" s="684" t="s">
        <v>128</v>
      </c>
      <c r="DA48" s="685"/>
      <c r="DB48" s="685"/>
      <c r="DC48" s="780"/>
      <c r="DD48" s="688" t="s">
        <v>128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363</v>
      </c>
      <c r="CE49" s="725"/>
      <c r="CF49" s="725"/>
      <c r="CG49" s="725"/>
      <c r="CH49" s="725"/>
      <c r="CI49" s="725"/>
      <c r="CJ49" s="725"/>
      <c r="CK49" s="725"/>
      <c r="CL49" s="725"/>
      <c r="CM49" s="725"/>
      <c r="CN49" s="725"/>
      <c r="CO49" s="725"/>
      <c r="CP49" s="725"/>
      <c r="CQ49" s="726"/>
      <c r="CR49" s="759">
        <v>4885997</v>
      </c>
      <c r="CS49" s="749"/>
      <c r="CT49" s="749"/>
      <c r="CU49" s="749"/>
      <c r="CV49" s="749"/>
      <c r="CW49" s="749"/>
      <c r="CX49" s="749"/>
      <c r="CY49" s="781"/>
      <c r="CZ49" s="764">
        <v>100</v>
      </c>
      <c r="DA49" s="782"/>
      <c r="DB49" s="782"/>
      <c r="DC49" s="783"/>
      <c r="DD49" s="784">
        <v>3309588</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p5m2JmXdZBShzs+pirSiIAxfzRljqlbzBcNLLHvYWxffkT1zS2c1QjyG+VlbHE6uwRAfhNXRHl1BbI/R0OiSSw==" saltValue="WOf6TRydpbJqiqVaeYY3v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365</v>
      </c>
      <c r="DK2" s="827"/>
      <c r="DL2" s="827"/>
      <c r="DM2" s="827"/>
      <c r="DN2" s="827"/>
      <c r="DO2" s="828"/>
      <c r="DP2" s="249"/>
      <c r="DQ2" s="826" t="s">
        <v>366</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367</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369</v>
      </c>
      <c r="B5" s="821"/>
      <c r="C5" s="821"/>
      <c r="D5" s="821"/>
      <c r="E5" s="821"/>
      <c r="F5" s="821"/>
      <c r="G5" s="821"/>
      <c r="H5" s="821"/>
      <c r="I5" s="821"/>
      <c r="J5" s="821"/>
      <c r="K5" s="821"/>
      <c r="L5" s="821"/>
      <c r="M5" s="821"/>
      <c r="N5" s="821"/>
      <c r="O5" s="821"/>
      <c r="P5" s="822"/>
      <c r="Q5" s="797" t="s">
        <v>370</v>
      </c>
      <c r="R5" s="798"/>
      <c r="S5" s="798"/>
      <c r="T5" s="798"/>
      <c r="U5" s="799"/>
      <c r="V5" s="797" t="s">
        <v>371</v>
      </c>
      <c r="W5" s="798"/>
      <c r="X5" s="798"/>
      <c r="Y5" s="798"/>
      <c r="Z5" s="799"/>
      <c r="AA5" s="797" t="s">
        <v>372</v>
      </c>
      <c r="AB5" s="798"/>
      <c r="AC5" s="798"/>
      <c r="AD5" s="798"/>
      <c r="AE5" s="798"/>
      <c r="AF5" s="830" t="s">
        <v>373</v>
      </c>
      <c r="AG5" s="798"/>
      <c r="AH5" s="798"/>
      <c r="AI5" s="798"/>
      <c r="AJ5" s="809"/>
      <c r="AK5" s="798" t="s">
        <v>374</v>
      </c>
      <c r="AL5" s="798"/>
      <c r="AM5" s="798"/>
      <c r="AN5" s="798"/>
      <c r="AO5" s="799"/>
      <c r="AP5" s="797" t="s">
        <v>375</v>
      </c>
      <c r="AQ5" s="798"/>
      <c r="AR5" s="798"/>
      <c r="AS5" s="798"/>
      <c r="AT5" s="799"/>
      <c r="AU5" s="797" t="s">
        <v>376</v>
      </c>
      <c r="AV5" s="798"/>
      <c r="AW5" s="798"/>
      <c r="AX5" s="798"/>
      <c r="AY5" s="809"/>
      <c r="AZ5" s="256"/>
      <c r="BA5" s="256"/>
      <c r="BB5" s="256"/>
      <c r="BC5" s="256"/>
      <c r="BD5" s="256"/>
      <c r="BE5" s="257"/>
      <c r="BF5" s="257"/>
      <c r="BG5" s="257"/>
      <c r="BH5" s="257"/>
      <c r="BI5" s="257"/>
      <c r="BJ5" s="257"/>
      <c r="BK5" s="257"/>
      <c r="BL5" s="257"/>
      <c r="BM5" s="257"/>
      <c r="BN5" s="257"/>
      <c r="BO5" s="257"/>
      <c r="BP5" s="257"/>
      <c r="BQ5" s="820" t="s">
        <v>377</v>
      </c>
      <c r="BR5" s="821"/>
      <c r="BS5" s="821"/>
      <c r="BT5" s="821"/>
      <c r="BU5" s="821"/>
      <c r="BV5" s="821"/>
      <c r="BW5" s="821"/>
      <c r="BX5" s="821"/>
      <c r="BY5" s="821"/>
      <c r="BZ5" s="821"/>
      <c r="CA5" s="821"/>
      <c r="CB5" s="821"/>
      <c r="CC5" s="821"/>
      <c r="CD5" s="821"/>
      <c r="CE5" s="821"/>
      <c r="CF5" s="821"/>
      <c r="CG5" s="822"/>
      <c r="CH5" s="797" t="s">
        <v>378</v>
      </c>
      <c r="CI5" s="798"/>
      <c r="CJ5" s="798"/>
      <c r="CK5" s="798"/>
      <c r="CL5" s="799"/>
      <c r="CM5" s="797" t="s">
        <v>379</v>
      </c>
      <c r="CN5" s="798"/>
      <c r="CO5" s="798"/>
      <c r="CP5" s="798"/>
      <c r="CQ5" s="799"/>
      <c r="CR5" s="797" t="s">
        <v>380</v>
      </c>
      <c r="CS5" s="798"/>
      <c r="CT5" s="798"/>
      <c r="CU5" s="798"/>
      <c r="CV5" s="799"/>
      <c r="CW5" s="797" t="s">
        <v>381</v>
      </c>
      <c r="CX5" s="798"/>
      <c r="CY5" s="798"/>
      <c r="CZ5" s="798"/>
      <c r="DA5" s="799"/>
      <c r="DB5" s="797" t="s">
        <v>382</v>
      </c>
      <c r="DC5" s="798"/>
      <c r="DD5" s="798"/>
      <c r="DE5" s="798"/>
      <c r="DF5" s="799"/>
      <c r="DG5" s="803" t="s">
        <v>383</v>
      </c>
      <c r="DH5" s="804"/>
      <c r="DI5" s="804"/>
      <c r="DJ5" s="804"/>
      <c r="DK5" s="805"/>
      <c r="DL5" s="803" t="s">
        <v>384</v>
      </c>
      <c r="DM5" s="804"/>
      <c r="DN5" s="804"/>
      <c r="DO5" s="804"/>
      <c r="DP5" s="805"/>
      <c r="DQ5" s="797" t="s">
        <v>385</v>
      </c>
      <c r="DR5" s="798"/>
      <c r="DS5" s="798"/>
      <c r="DT5" s="798"/>
      <c r="DU5" s="799"/>
      <c r="DV5" s="797" t="s">
        <v>376</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386</v>
      </c>
      <c r="C7" s="812"/>
      <c r="D7" s="812"/>
      <c r="E7" s="812"/>
      <c r="F7" s="812"/>
      <c r="G7" s="812"/>
      <c r="H7" s="812"/>
      <c r="I7" s="812"/>
      <c r="J7" s="812"/>
      <c r="K7" s="812"/>
      <c r="L7" s="812"/>
      <c r="M7" s="812"/>
      <c r="N7" s="812"/>
      <c r="O7" s="812"/>
      <c r="P7" s="813"/>
      <c r="Q7" s="814">
        <v>5169</v>
      </c>
      <c r="R7" s="815"/>
      <c r="S7" s="815"/>
      <c r="T7" s="815"/>
      <c r="U7" s="815"/>
      <c r="V7" s="815">
        <v>4891</v>
      </c>
      <c r="W7" s="815"/>
      <c r="X7" s="815"/>
      <c r="Y7" s="815"/>
      <c r="Z7" s="815"/>
      <c r="AA7" s="815">
        <v>278</v>
      </c>
      <c r="AB7" s="815"/>
      <c r="AC7" s="815"/>
      <c r="AD7" s="815"/>
      <c r="AE7" s="816"/>
      <c r="AF7" s="817">
        <v>220</v>
      </c>
      <c r="AG7" s="818"/>
      <c r="AH7" s="818"/>
      <c r="AI7" s="818"/>
      <c r="AJ7" s="819"/>
      <c r="AK7" s="854">
        <v>303</v>
      </c>
      <c r="AL7" s="855"/>
      <c r="AM7" s="855"/>
      <c r="AN7" s="855"/>
      <c r="AO7" s="855"/>
      <c r="AP7" s="855">
        <v>3822</v>
      </c>
      <c r="AQ7" s="855"/>
      <c r="AR7" s="855"/>
      <c r="AS7" s="855"/>
      <c r="AT7" s="855"/>
      <c r="AU7" s="856" t="s">
        <v>573</v>
      </c>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387</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388</v>
      </c>
      <c r="B23" s="870" t="s">
        <v>389</v>
      </c>
      <c r="C23" s="871"/>
      <c r="D23" s="871"/>
      <c r="E23" s="871"/>
      <c r="F23" s="871"/>
      <c r="G23" s="871"/>
      <c r="H23" s="871"/>
      <c r="I23" s="871"/>
      <c r="J23" s="871"/>
      <c r="K23" s="871"/>
      <c r="L23" s="871"/>
      <c r="M23" s="871"/>
      <c r="N23" s="871"/>
      <c r="O23" s="871"/>
      <c r="P23" s="872"/>
      <c r="Q23" s="873">
        <v>5169</v>
      </c>
      <c r="R23" s="874"/>
      <c r="S23" s="874"/>
      <c r="T23" s="874"/>
      <c r="U23" s="874"/>
      <c r="V23" s="874">
        <v>4891</v>
      </c>
      <c r="W23" s="874"/>
      <c r="X23" s="874"/>
      <c r="Y23" s="874"/>
      <c r="Z23" s="874"/>
      <c r="AA23" s="874">
        <v>278</v>
      </c>
      <c r="AB23" s="874"/>
      <c r="AC23" s="874"/>
      <c r="AD23" s="874"/>
      <c r="AE23" s="875"/>
      <c r="AF23" s="876">
        <v>220</v>
      </c>
      <c r="AG23" s="874"/>
      <c r="AH23" s="874"/>
      <c r="AI23" s="874"/>
      <c r="AJ23" s="877"/>
      <c r="AK23" s="878"/>
      <c r="AL23" s="879"/>
      <c r="AM23" s="879"/>
      <c r="AN23" s="879"/>
      <c r="AO23" s="879"/>
      <c r="AP23" s="874">
        <v>3822</v>
      </c>
      <c r="AQ23" s="874"/>
      <c r="AR23" s="874"/>
      <c r="AS23" s="874"/>
      <c r="AT23" s="874"/>
      <c r="AU23" s="880"/>
      <c r="AV23" s="880"/>
      <c r="AW23" s="880"/>
      <c r="AX23" s="880"/>
      <c r="AY23" s="881"/>
      <c r="AZ23" s="889" t="s">
        <v>390</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391</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392</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369</v>
      </c>
      <c r="B26" s="821"/>
      <c r="C26" s="821"/>
      <c r="D26" s="821"/>
      <c r="E26" s="821"/>
      <c r="F26" s="821"/>
      <c r="G26" s="821"/>
      <c r="H26" s="821"/>
      <c r="I26" s="821"/>
      <c r="J26" s="821"/>
      <c r="K26" s="821"/>
      <c r="L26" s="821"/>
      <c r="M26" s="821"/>
      <c r="N26" s="821"/>
      <c r="O26" s="821"/>
      <c r="P26" s="822"/>
      <c r="Q26" s="797" t="s">
        <v>393</v>
      </c>
      <c r="R26" s="798"/>
      <c r="S26" s="798"/>
      <c r="T26" s="798"/>
      <c r="U26" s="799"/>
      <c r="V26" s="797" t="s">
        <v>394</v>
      </c>
      <c r="W26" s="798"/>
      <c r="X26" s="798"/>
      <c r="Y26" s="798"/>
      <c r="Z26" s="799"/>
      <c r="AA26" s="797" t="s">
        <v>395</v>
      </c>
      <c r="AB26" s="798"/>
      <c r="AC26" s="798"/>
      <c r="AD26" s="798"/>
      <c r="AE26" s="798"/>
      <c r="AF26" s="892" t="s">
        <v>396</v>
      </c>
      <c r="AG26" s="893"/>
      <c r="AH26" s="893"/>
      <c r="AI26" s="893"/>
      <c r="AJ26" s="894"/>
      <c r="AK26" s="798" t="s">
        <v>397</v>
      </c>
      <c r="AL26" s="798"/>
      <c r="AM26" s="798"/>
      <c r="AN26" s="798"/>
      <c r="AO26" s="799"/>
      <c r="AP26" s="797" t="s">
        <v>398</v>
      </c>
      <c r="AQ26" s="798"/>
      <c r="AR26" s="798"/>
      <c r="AS26" s="798"/>
      <c r="AT26" s="799"/>
      <c r="AU26" s="797" t="s">
        <v>399</v>
      </c>
      <c r="AV26" s="798"/>
      <c r="AW26" s="798"/>
      <c r="AX26" s="798"/>
      <c r="AY26" s="799"/>
      <c r="AZ26" s="797" t="s">
        <v>400</v>
      </c>
      <c r="BA26" s="798"/>
      <c r="BB26" s="798"/>
      <c r="BC26" s="798"/>
      <c r="BD26" s="799"/>
      <c r="BE26" s="797" t="s">
        <v>376</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401</v>
      </c>
      <c r="C28" s="812"/>
      <c r="D28" s="812"/>
      <c r="E28" s="812"/>
      <c r="F28" s="812"/>
      <c r="G28" s="812"/>
      <c r="H28" s="812"/>
      <c r="I28" s="812"/>
      <c r="J28" s="812"/>
      <c r="K28" s="812"/>
      <c r="L28" s="812"/>
      <c r="M28" s="812"/>
      <c r="N28" s="812"/>
      <c r="O28" s="812"/>
      <c r="P28" s="813"/>
      <c r="Q28" s="902">
        <v>1061</v>
      </c>
      <c r="R28" s="903"/>
      <c r="S28" s="903"/>
      <c r="T28" s="903"/>
      <c r="U28" s="903"/>
      <c r="V28" s="903">
        <v>1038</v>
      </c>
      <c r="W28" s="903"/>
      <c r="X28" s="903"/>
      <c r="Y28" s="903"/>
      <c r="Z28" s="903"/>
      <c r="AA28" s="903">
        <v>23</v>
      </c>
      <c r="AB28" s="903"/>
      <c r="AC28" s="903"/>
      <c r="AD28" s="903"/>
      <c r="AE28" s="904"/>
      <c r="AF28" s="905">
        <v>23</v>
      </c>
      <c r="AG28" s="903"/>
      <c r="AH28" s="903"/>
      <c r="AI28" s="903"/>
      <c r="AJ28" s="906"/>
      <c r="AK28" s="907">
        <v>78</v>
      </c>
      <c r="AL28" s="898"/>
      <c r="AM28" s="898"/>
      <c r="AN28" s="898"/>
      <c r="AO28" s="898"/>
      <c r="AP28" s="898" t="s">
        <v>574</v>
      </c>
      <c r="AQ28" s="898"/>
      <c r="AR28" s="898"/>
      <c r="AS28" s="898"/>
      <c r="AT28" s="898"/>
      <c r="AU28" s="898" t="s">
        <v>574</v>
      </c>
      <c r="AV28" s="898"/>
      <c r="AW28" s="898"/>
      <c r="AX28" s="898"/>
      <c r="AY28" s="898"/>
      <c r="AZ28" s="899" t="s">
        <v>574</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402</v>
      </c>
      <c r="C29" s="836"/>
      <c r="D29" s="836"/>
      <c r="E29" s="836"/>
      <c r="F29" s="836"/>
      <c r="G29" s="836"/>
      <c r="H29" s="836"/>
      <c r="I29" s="836"/>
      <c r="J29" s="836"/>
      <c r="K29" s="836"/>
      <c r="L29" s="836"/>
      <c r="M29" s="836"/>
      <c r="N29" s="836"/>
      <c r="O29" s="836"/>
      <c r="P29" s="837"/>
      <c r="Q29" s="838">
        <v>901</v>
      </c>
      <c r="R29" s="839"/>
      <c r="S29" s="839"/>
      <c r="T29" s="839"/>
      <c r="U29" s="839"/>
      <c r="V29" s="839">
        <v>867</v>
      </c>
      <c r="W29" s="839"/>
      <c r="X29" s="839"/>
      <c r="Y29" s="839"/>
      <c r="Z29" s="839"/>
      <c r="AA29" s="839">
        <v>34</v>
      </c>
      <c r="AB29" s="839"/>
      <c r="AC29" s="839"/>
      <c r="AD29" s="839"/>
      <c r="AE29" s="840"/>
      <c r="AF29" s="841">
        <v>34</v>
      </c>
      <c r="AG29" s="842"/>
      <c r="AH29" s="842"/>
      <c r="AI29" s="842"/>
      <c r="AJ29" s="843"/>
      <c r="AK29" s="910">
        <v>139</v>
      </c>
      <c r="AL29" s="911"/>
      <c r="AM29" s="911"/>
      <c r="AN29" s="911"/>
      <c r="AO29" s="911"/>
      <c r="AP29" s="911" t="s">
        <v>574</v>
      </c>
      <c r="AQ29" s="911"/>
      <c r="AR29" s="911"/>
      <c r="AS29" s="911"/>
      <c r="AT29" s="911"/>
      <c r="AU29" s="911" t="s">
        <v>574</v>
      </c>
      <c r="AV29" s="911"/>
      <c r="AW29" s="911"/>
      <c r="AX29" s="911"/>
      <c r="AY29" s="911"/>
      <c r="AZ29" s="912" t="s">
        <v>574</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403</v>
      </c>
      <c r="C30" s="836"/>
      <c r="D30" s="836"/>
      <c r="E30" s="836"/>
      <c r="F30" s="836"/>
      <c r="G30" s="836"/>
      <c r="H30" s="836"/>
      <c r="I30" s="836"/>
      <c r="J30" s="836"/>
      <c r="K30" s="836"/>
      <c r="L30" s="836"/>
      <c r="M30" s="836"/>
      <c r="N30" s="836"/>
      <c r="O30" s="836"/>
      <c r="P30" s="837"/>
      <c r="Q30" s="838">
        <v>134</v>
      </c>
      <c r="R30" s="839"/>
      <c r="S30" s="839"/>
      <c r="T30" s="839"/>
      <c r="U30" s="839"/>
      <c r="V30" s="839">
        <v>132</v>
      </c>
      <c r="W30" s="839"/>
      <c r="X30" s="839"/>
      <c r="Y30" s="839"/>
      <c r="Z30" s="839"/>
      <c r="AA30" s="839">
        <v>2</v>
      </c>
      <c r="AB30" s="839"/>
      <c r="AC30" s="839"/>
      <c r="AD30" s="839"/>
      <c r="AE30" s="840"/>
      <c r="AF30" s="841">
        <v>2</v>
      </c>
      <c r="AG30" s="842"/>
      <c r="AH30" s="842"/>
      <c r="AI30" s="842"/>
      <c r="AJ30" s="843"/>
      <c r="AK30" s="910">
        <v>35</v>
      </c>
      <c r="AL30" s="911"/>
      <c r="AM30" s="911"/>
      <c r="AN30" s="911"/>
      <c r="AO30" s="911"/>
      <c r="AP30" s="911" t="s">
        <v>574</v>
      </c>
      <c r="AQ30" s="911"/>
      <c r="AR30" s="911"/>
      <c r="AS30" s="911"/>
      <c r="AT30" s="911"/>
      <c r="AU30" s="911" t="s">
        <v>574</v>
      </c>
      <c r="AV30" s="911"/>
      <c r="AW30" s="911"/>
      <c r="AX30" s="911"/>
      <c r="AY30" s="911"/>
      <c r="AZ30" s="912" t="s">
        <v>574</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404</v>
      </c>
      <c r="C31" s="836"/>
      <c r="D31" s="836"/>
      <c r="E31" s="836"/>
      <c r="F31" s="836"/>
      <c r="G31" s="836"/>
      <c r="H31" s="836"/>
      <c r="I31" s="836"/>
      <c r="J31" s="836"/>
      <c r="K31" s="836"/>
      <c r="L31" s="836"/>
      <c r="M31" s="836"/>
      <c r="N31" s="836"/>
      <c r="O31" s="836"/>
      <c r="P31" s="837"/>
      <c r="Q31" s="838">
        <v>242</v>
      </c>
      <c r="R31" s="839"/>
      <c r="S31" s="839"/>
      <c r="T31" s="839"/>
      <c r="U31" s="839"/>
      <c r="V31" s="839">
        <v>231</v>
      </c>
      <c r="W31" s="839"/>
      <c r="X31" s="839"/>
      <c r="Y31" s="839"/>
      <c r="Z31" s="839"/>
      <c r="AA31" s="839">
        <v>11</v>
      </c>
      <c r="AB31" s="839"/>
      <c r="AC31" s="839"/>
      <c r="AD31" s="839"/>
      <c r="AE31" s="840"/>
      <c r="AF31" s="841">
        <v>445</v>
      </c>
      <c r="AG31" s="842"/>
      <c r="AH31" s="842"/>
      <c r="AI31" s="842"/>
      <c r="AJ31" s="843"/>
      <c r="AK31" s="910">
        <v>3</v>
      </c>
      <c r="AL31" s="911"/>
      <c r="AM31" s="911"/>
      <c r="AN31" s="911"/>
      <c r="AO31" s="911"/>
      <c r="AP31" s="911">
        <v>357</v>
      </c>
      <c r="AQ31" s="911"/>
      <c r="AR31" s="911"/>
      <c r="AS31" s="911"/>
      <c r="AT31" s="911"/>
      <c r="AU31" s="911" t="s">
        <v>574</v>
      </c>
      <c r="AV31" s="911"/>
      <c r="AW31" s="911"/>
      <c r="AX31" s="911"/>
      <c r="AY31" s="911"/>
      <c r="AZ31" s="912" t="s">
        <v>574</v>
      </c>
      <c r="BA31" s="912"/>
      <c r="BB31" s="912"/>
      <c r="BC31" s="912"/>
      <c r="BD31" s="912"/>
      <c r="BE31" s="908" t="s">
        <v>405</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406</v>
      </c>
      <c r="C32" s="836"/>
      <c r="D32" s="836"/>
      <c r="E32" s="836"/>
      <c r="F32" s="836"/>
      <c r="G32" s="836"/>
      <c r="H32" s="836"/>
      <c r="I32" s="836"/>
      <c r="J32" s="836"/>
      <c r="K32" s="836"/>
      <c r="L32" s="836"/>
      <c r="M32" s="836"/>
      <c r="N32" s="836"/>
      <c r="O32" s="836"/>
      <c r="P32" s="837"/>
      <c r="Q32" s="838">
        <v>593</v>
      </c>
      <c r="R32" s="839"/>
      <c r="S32" s="839"/>
      <c r="T32" s="839"/>
      <c r="U32" s="839"/>
      <c r="V32" s="839">
        <v>580</v>
      </c>
      <c r="W32" s="839"/>
      <c r="X32" s="839"/>
      <c r="Y32" s="839"/>
      <c r="Z32" s="839"/>
      <c r="AA32" s="839">
        <v>13</v>
      </c>
      <c r="AB32" s="839"/>
      <c r="AC32" s="839"/>
      <c r="AD32" s="839"/>
      <c r="AE32" s="840"/>
      <c r="AF32" s="841">
        <v>13</v>
      </c>
      <c r="AG32" s="842"/>
      <c r="AH32" s="842"/>
      <c r="AI32" s="842"/>
      <c r="AJ32" s="843"/>
      <c r="AK32" s="910">
        <v>349</v>
      </c>
      <c r="AL32" s="911"/>
      <c r="AM32" s="911"/>
      <c r="AN32" s="911"/>
      <c r="AO32" s="911"/>
      <c r="AP32" s="911">
        <v>3830</v>
      </c>
      <c r="AQ32" s="911"/>
      <c r="AR32" s="911"/>
      <c r="AS32" s="911"/>
      <c r="AT32" s="911"/>
      <c r="AU32" s="911">
        <v>3566</v>
      </c>
      <c r="AV32" s="911"/>
      <c r="AW32" s="911"/>
      <c r="AX32" s="911"/>
      <c r="AY32" s="911"/>
      <c r="AZ32" s="912" t="s">
        <v>574</v>
      </c>
      <c r="BA32" s="912"/>
      <c r="BB32" s="912"/>
      <c r="BC32" s="912"/>
      <c r="BD32" s="912"/>
      <c r="BE32" s="908" t="s">
        <v>407</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408</v>
      </c>
      <c r="C33" s="836"/>
      <c r="D33" s="836"/>
      <c r="E33" s="836"/>
      <c r="F33" s="836"/>
      <c r="G33" s="836"/>
      <c r="H33" s="836"/>
      <c r="I33" s="836"/>
      <c r="J33" s="836"/>
      <c r="K33" s="836"/>
      <c r="L33" s="836"/>
      <c r="M33" s="836"/>
      <c r="N33" s="836"/>
      <c r="O33" s="836"/>
      <c r="P33" s="837"/>
      <c r="Q33" s="838">
        <v>36</v>
      </c>
      <c r="R33" s="839"/>
      <c r="S33" s="839"/>
      <c r="T33" s="839"/>
      <c r="U33" s="839"/>
      <c r="V33" s="839">
        <v>34</v>
      </c>
      <c r="W33" s="839"/>
      <c r="X33" s="839"/>
      <c r="Y33" s="839"/>
      <c r="Z33" s="839"/>
      <c r="AA33" s="839">
        <v>2</v>
      </c>
      <c r="AB33" s="839"/>
      <c r="AC33" s="839"/>
      <c r="AD33" s="839"/>
      <c r="AE33" s="840"/>
      <c r="AF33" s="841">
        <v>2</v>
      </c>
      <c r="AG33" s="842"/>
      <c r="AH33" s="842"/>
      <c r="AI33" s="842"/>
      <c r="AJ33" s="843"/>
      <c r="AK33" s="910">
        <v>28</v>
      </c>
      <c r="AL33" s="911"/>
      <c r="AM33" s="911"/>
      <c r="AN33" s="911"/>
      <c r="AO33" s="911"/>
      <c r="AP33" s="911">
        <v>169</v>
      </c>
      <c r="AQ33" s="911"/>
      <c r="AR33" s="911"/>
      <c r="AS33" s="911"/>
      <c r="AT33" s="911"/>
      <c r="AU33" s="911">
        <v>169</v>
      </c>
      <c r="AV33" s="911"/>
      <c r="AW33" s="911"/>
      <c r="AX33" s="911"/>
      <c r="AY33" s="911"/>
      <c r="AZ33" s="912" t="s">
        <v>574</v>
      </c>
      <c r="BA33" s="912"/>
      <c r="BB33" s="912"/>
      <c r="BC33" s="912"/>
      <c r="BD33" s="912"/>
      <c r="BE33" s="908" t="s">
        <v>407</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409</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388</v>
      </c>
      <c r="B63" s="870" t="s">
        <v>410</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519</v>
      </c>
      <c r="AG63" s="922"/>
      <c r="AH63" s="922"/>
      <c r="AI63" s="922"/>
      <c r="AJ63" s="923"/>
      <c r="AK63" s="924"/>
      <c r="AL63" s="919"/>
      <c r="AM63" s="919"/>
      <c r="AN63" s="919"/>
      <c r="AO63" s="919"/>
      <c r="AP63" s="922">
        <v>4356</v>
      </c>
      <c r="AQ63" s="922"/>
      <c r="AR63" s="922"/>
      <c r="AS63" s="922"/>
      <c r="AT63" s="922"/>
      <c r="AU63" s="922">
        <v>3735</v>
      </c>
      <c r="AV63" s="922"/>
      <c r="AW63" s="922"/>
      <c r="AX63" s="922"/>
      <c r="AY63" s="922"/>
      <c r="AZ63" s="926"/>
      <c r="BA63" s="926"/>
      <c r="BB63" s="926"/>
      <c r="BC63" s="926"/>
      <c r="BD63" s="926"/>
      <c r="BE63" s="927"/>
      <c r="BF63" s="927"/>
      <c r="BG63" s="927"/>
      <c r="BH63" s="927"/>
      <c r="BI63" s="928"/>
      <c r="BJ63" s="929" t="s">
        <v>128</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412</v>
      </c>
      <c r="B66" s="821"/>
      <c r="C66" s="821"/>
      <c r="D66" s="821"/>
      <c r="E66" s="821"/>
      <c r="F66" s="821"/>
      <c r="G66" s="821"/>
      <c r="H66" s="821"/>
      <c r="I66" s="821"/>
      <c r="J66" s="821"/>
      <c r="K66" s="821"/>
      <c r="L66" s="821"/>
      <c r="M66" s="821"/>
      <c r="N66" s="821"/>
      <c r="O66" s="821"/>
      <c r="P66" s="822"/>
      <c r="Q66" s="797" t="s">
        <v>393</v>
      </c>
      <c r="R66" s="798"/>
      <c r="S66" s="798"/>
      <c r="T66" s="798"/>
      <c r="U66" s="799"/>
      <c r="V66" s="797" t="s">
        <v>394</v>
      </c>
      <c r="W66" s="798"/>
      <c r="X66" s="798"/>
      <c r="Y66" s="798"/>
      <c r="Z66" s="799"/>
      <c r="AA66" s="797" t="s">
        <v>395</v>
      </c>
      <c r="AB66" s="798"/>
      <c r="AC66" s="798"/>
      <c r="AD66" s="798"/>
      <c r="AE66" s="799"/>
      <c r="AF66" s="932" t="s">
        <v>413</v>
      </c>
      <c r="AG66" s="893"/>
      <c r="AH66" s="893"/>
      <c r="AI66" s="893"/>
      <c r="AJ66" s="933"/>
      <c r="AK66" s="797" t="s">
        <v>397</v>
      </c>
      <c r="AL66" s="821"/>
      <c r="AM66" s="821"/>
      <c r="AN66" s="821"/>
      <c r="AO66" s="822"/>
      <c r="AP66" s="797" t="s">
        <v>414</v>
      </c>
      <c r="AQ66" s="798"/>
      <c r="AR66" s="798"/>
      <c r="AS66" s="798"/>
      <c r="AT66" s="799"/>
      <c r="AU66" s="797" t="s">
        <v>415</v>
      </c>
      <c r="AV66" s="798"/>
      <c r="AW66" s="798"/>
      <c r="AX66" s="798"/>
      <c r="AY66" s="799"/>
      <c r="AZ66" s="797" t="s">
        <v>376</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575</v>
      </c>
      <c r="C68" s="950"/>
      <c r="D68" s="950"/>
      <c r="E68" s="950"/>
      <c r="F68" s="950"/>
      <c r="G68" s="950"/>
      <c r="H68" s="950"/>
      <c r="I68" s="950"/>
      <c r="J68" s="950"/>
      <c r="K68" s="950"/>
      <c r="L68" s="950"/>
      <c r="M68" s="950"/>
      <c r="N68" s="950"/>
      <c r="O68" s="950"/>
      <c r="P68" s="951"/>
      <c r="Q68" s="952">
        <v>5372</v>
      </c>
      <c r="R68" s="946"/>
      <c r="S68" s="946"/>
      <c r="T68" s="946"/>
      <c r="U68" s="946"/>
      <c r="V68" s="946">
        <v>5270</v>
      </c>
      <c r="W68" s="946"/>
      <c r="X68" s="946"/>
      <c r="Y68" s="946"/>
      <c r="Z68" s="946"/>
      <c r="AA68" s="946">
        <v>101</v>
      </c>
      <c r="AB68" s="946"/>
      <c r="AC68" s="946"/>
      <c r="AD68" s="946"/>
      <c r="AE68" s="946"/>
      <c r="AF68" s="946">
        <v>98</v>
      </c>
      <c r="AG68" s="946"/>
      <c r="AH68" s="946"/>
      <c r="AI68" s="946"/>
      <c r="AJ68" s="946"/>
      <c r="AK68" s="946">
        <v>433</v>
      </c>
      <c r="AL68" s="946"/>
      <c r="AM68" s="946"/>
      <c r="AN68" s="946"/>
      <c r="AO68" s="946"/>
      <c r="AP68" s="946">
        <v>2524</v>
      </c>
      <c r="AQ68" s="946"/>
      <c r="AR68" s="946"/>
      <c r="AS68" s="946"/>
      <c r="AT68" s="946"/>
      <c r="AU68" s="946">
        <v>132</v>
      </c>
      <c r="AV68" s="946"/>
      <c r="AW68" s="946"/>
      <c r="AX68" s="946"/>
      <c r="AY68" s="946"/>
      <c r="AZ68" s="947" t="s">
        <v>585</v>
      </c>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576</v>
      </c>
      <c r="C69" s="954"/>
      <c r="D69" s="954"/>
      <c r="E69" s="954"/>
      <c r="F69" s="954"/>
      <c r="G69" s="954"/>
      <c r="H69" s="954"/>
      <c r="I69" s="954"/>
      <c r="J69" s="954"/>
      <c r="K69" s="954"/>
      <c r="L69" s="954"/>
      <c r="M69" s="954"/>
      <c r="N69" s="954"/>
      <c r="O69" s="954"/>
      <c r="P69" s="955"/>
      <c r="Q69" s="956">
        <v>2981</v>
      </c>
      <c r="R69" s="911"/>
      <c r="S69" s="911"/>
      <c r="T69" s="911"/>
      <c r="U69" s="911"/>
      <c r="V69" s="911">
        <v>2845</v>
      </c>
      <c r="W69" s="911"/>
      <c r="X69" s="911"/>
      <c r="Y69" s="911"/>
      <c r="Z69" s="911"/>
      <c r="AA69" s="911">
        <v>136</v>
      </c>
      <c r="AB69" s="911"/>
      <c r="AC69" s="911"/>
      <c r="AD69" s="911"/>
      <c r="AE69" s="911"/>
      <c r="AF69" s="911">
        <v>136</v>
      </c>
      <c r="AG69" s="911"/>
      <c r="AH69" s="911"/>
      <c r="AI69" s="911"/>
      <c r="AJ69" s="911"/>
      <c r="AK69" s="911">
        <v>100</v>
      </c>
      <c r="AL69" s="911"/>
      <c r="AM69" s="911"/>
      <c r="AN69" s="911"/>
      <c r="AO69" s="911"/>
      <c r="AP69" s="911">
        <v>640</v>
      </c>
      <c r="AQ69" s="911"/>
      <c r="AR69" s="911"/>
      <c r="AS69" s="911"/>
      <c r="AT69" s="911"/>
      <c r="AU69" s="911">
        <v>39</v>
      </c>
      <c r="AV69" s="911"/>
      <c r="AW69" s="911"/>
      <c r="AX69" s="911"/>
      <c r="AY69" s="911"/>
      <c r="AZ69" s="957" t="s">
        <v>586</v>
      </c>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577</v>
      </c>
      <c r="C70" s="954"/>
      <c r="D70" s="954"/>
      <c r="E70" s="954"/>
      <c r="F70" s="954"/>
      <c r="G70" s="954"/>
      <c r="H70" s="954"/>
      <c r="I70" s="954"/>
      <c r="J70" s="954"/>
      <c r="K70" s="954"/>
      <c r="L70" s="954"/>
      <c r="M70" s="954"/>
      <c r="N70" s="954"/>
      <c r="O70" s="954"/>
      <c r="P70" s="955"/>
      <c r="Q70" s="956">
        <v>67</v>
      </c>
      <c r="R70" s="911"/>
      <c r="S70" s="911"/>
      <c r="T70" s="911"/>
      <c r="U70" s="911"/>
      <c r="V70" s="911">
        <v>63</v>
      </c>
      <c r="W70" s="911"/>
      <c r="X70" s="911"/>
      <c r="Y70" s="911"/>
      <c r="Z70" s="911"/>
      <c r="AA70" s="911">
        <v>4</v>
      </c>
      <c r="AB70" s="911"/>
      <c r="AC70" s="911"/>
      <c r="AD70" s="911"/>
      <c r="AE70" s="911"/>
      <c r="AF70" s="911">
        <v>4</v>
      </c>
      <c r="AG70" s="911"/>
      <c r="AH70" s="911"/>
      <c r="AI70" s="911"/>
      <c r="AJ70" s="911"/>
      <c r="AK70" s="911" t="s">
        <v>574</v>
      </c>
      <c r="AL70" s="911"/>
      <c r="AM70" s="911"/>
      <c r="AN70" s="911"/>
      <c r="AO70" s="911"/>
      <c r="AP70" s="911" t="s">
        <v>574</v>
      </c>
      <c r="AQ70" s="911"/>
      <c r="AR70" s="911"/>
      <c r="AS70" s="911"/>
      <c r="AT70" s="911"/>
      <c r="AU70" s="911" t="s">
        <v>574</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578</v>
      </c>
      <c r="C71" s="954"/>
      <c r="D71" s="954"/>
      <c r="E71" s="954"/>
      <c r="F71" s="954"/>
      <c r="G71" s="954"/>
      <c r="H71" s="954"/>
      <c r="I71" s="954"/>
      <c r="J71" s="954"/>
      <c r="K71" s="954"/>
      <c r="L71" s="954"/>
      <c r="M71" s="954"/>
      <c r="N71" s="954"/>
      <c r="O71" s="954"/>
      <c r="P71" s="955"/>
      <c r="Q71" s="956">
        <v>7030</v>
      </c>
      <c r="R71" s="911"/>
      <c r="S71" s="911"/>
      <c r="T71" s="911"/>
      <c r="U71" s="911"/>
      <c r="V71" s="911">
        <v>6979</v>
      </c>
      <c r="W71" s="911"/>
      <c r="X71" s="911"/>
      <c r="Y71" s="911"/>
      <c r="Z71" s="911"/>
      <c r="AA71" s="911">
        <v>51</v>
      </c>
      <c r="AB71" s="911"/>
      <c r="AC71" s="911"/>
      <c r="AD71" s="911"/>
      <c r="AE71" s="911"/>
      <c r="AF71" s="911">
        <v>51</v>
      </c>
      <c r="AG71" s="911"/>
      <c r="AH71" s="911"/>
      <c r="AI71" s="911"/>
      <c r="AJ71" s="911"/>
      <c r="AK71" s="911" t="s">
        <v>574</v>
      </c>
      <c r="AL71" s="911"/>
      <c r="AM71" s="911"/>
      <c r="AN71" s="911"/>
      <c r="AO71" s="911"/>
      <c r="AP71" s="911" t="s">
        <v>574</v>
      </c>
      <c r="AQ71" s="911"/>
      <c r="AR71" s="911"/>
      <c r="AS71" s="911"/>
      <c r="AT71" s="911"/>
      <c r="AU71" s="911" t="s">
        <v>574</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579</v>
      </c>
      <c r="C72" s="954"/>
      <c r="D72" s="954"/>
      <c r="E72" s="954"/>
      <c r="F72" s="954"/>
      <c r="G72" s="954"/>
      <c r="H72" s="954"/>
      <c r="I72" s="954"/>
      <c r="J72" s="954"/>
      <c r="K72" s="954"/>
      <c r="L72" s="954"/>
      <c r="M72" s="954"/>
      <c r="N72" s="954"/>
      <c r="O72" s="954"/>
      <c r="P72" s="955"/>
      <c r="Q72" s="956">
        <v>254</v>
      </c>
      <c r="R72" s="911"/>
      <c r="S72" s="911"/>
      <c r="T72" s="911"/>
      <c r="U72" s="911"/>
      <c r="V72" s="911">
        <v>245</v>
      </c>
      <c r="W72" s="911"/>
      <c r="X72" s="911"/>
      <c r="Y72" s="911"/>
      <c r="Z72" s="911"/>
      <c r="AA72" s="911">
        <v>10</v>
      </c>
      <c r="AB72" s="911"/>
      <c r="AC72" s="911"/>
      <c r="AD72" s="911"/>
      <c r="AE72" s="911"/>
      <c r="AF72" s="911">
        <v>10</v>
      </c>
      <c r="AG72" s="911"/>
      <c r="AH72" s="911"/>
      <c r="AI72" s="911"/>
      <c r="AJ72" s="911"/>
      <c r="AK72" s="911" t="s">
        <v>574</v>
      </c>
      <c r="AL72" s="911"/>
      <c r="AM72" s="911"/>
      <c r="AN72" s="911"/>
      <c r="AO72" s="911"/>
      <c r="AP72" s="911" t="s">
        <v>574</v>
      </c>
      <c r="AQ72" s="911"/>
      <c r="AR72" s="911"/>
      <c r="AS72" s="911"/>
      <c r="AT72" s="911"/>
      <c r="AU72" s="911" t="s">
        <v>574</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580</v>
      </c>
      <c r="C73" s="954"/>
      <c r="D73" s="954"/>
      <c r="E73" s="954"/>
      <c r="F73" s="954"/>
      <c r="G73" s="954"/>
      <c r="H73" s="954"/>
      <c r="I73" s="954"/>
      <c r="J73" s="954"/>
      <c r="K73" s="954"/>
      <c r="L73" s="954"/>
      <c r="M73" s="954"/>
      <c r="N73" s="954"/>
      <c r="O73" s="954"/>
      <c r="P73" s="955"/>
      <c r="Q73" s="956">
        <v>257193</v>
      </c>
      <c r="R73" s="911"/>
      <c r="S73" s="911"/>
      <c r="T73" s="911"/>
      <c r="U73" s="911"/>
      <c r="V73" s="911">
        <v>247302</v>
      </c>
      <c r="W73" s="911"/>
      <c r="X73" s="911"/>
      <c r="Y73" s="911"/>
      <c r="Z73" s="911"/>
      <c r="AA73" s="911">
        <v>9891</v>
      </c>
      <c r="AB73" s="911"/>
      <c r="AC73" s="911"/>
      <c r="AD73" s="911"/>
      <c r="AE73" s="911"/>
      <c r="AF73" s="911">
        <v>9891</v>
      </c>
      <c r="AG73" s="911"/>
      <c r="AH73" s="911"/>
      <c r="AI73" s="911"/>
      <c r="AJ73" s="911"/>
      <c r="AK73" s="911" t="s">
        <v>574</v>
      </c>
      <c r="AL73" s="911"/>
      <c r="AM73" s="911"/>
      <c r="AN73" s="911"/>
      <c r="AO73" s="911"/>
      <c r="AP73" s="911" t="s">
        <v>574</v>
      </c>
      <c r="AQ73" s="911"/>
      <c r="AR73" s="911"/>
      <c r="AS73" s="911"/>
      <c r="AT73" s="911"/>
      <c r="AU73" s="911" t="s">
        <v>574</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t="s">
        <v>581</v>
      </c>
      <c r="C74" s="954"/>
      <c r="D74" s="954"/>
      <c r="E74" s="954"/>
      <c r="F74" s="954"/>
      <c r="G74" s="954"/>
      <c r="H74" s="954"/>
      <c r="I74" s="954"/>
      <c r="J74" s="954"/>
      <c r="K74" s="954"/>
      <c r="L74" s="954"/>
      <c r="M74" s="954"/>
      <c r="N74" s="954"/>
      <c r="O74" s="954"/>
      <c r="P74" s="955"/>
      <c r="Q74" s="956">
        <v>43</v>
      </c>
      <c r="R74" s="911"/>
      <c r="S74" s="911"/>
      <c r="T74" s="911"/>
      <c r="U74" s="911"/>
      <c r="V74" s="911">
        <v>37</v>
      </c>
      <c r="W74" s="911"/>
      <c r="X74" s="911"/>
      <c r="Y74" s="911"/>
      <c r="Z74" s="911"/>
      <c r="AA74" s="911">
        <v>6</v>
      </c>
      <c r="AB74" s="911"/>
      <c r="AC74" s="911"/>
      <c r="AD74" s="911"/>
      <c r="AE74" s="911"/>
      <c r="AF74" s="911">
        <v>6</v>
      </c>
      <c r="AG74" s="911"/>
      <c r="AH74" s="911"/>
      <c r="AI74" s="911"/>
      <c r="AJ74" s="911"/>
      <c r="AK74" s="911" t="s">
        <v>574</v>
      </c>
      <c r="AL74" s="911"/>
      <c r="AM74" s="911"/>
      <c r="AN74" s="911"/>
      <c r="AO74" s="911"/>
      <c r="AP74" s="911" t="s">
        <v>574</v>
      </c>
      <c r="AQ74" s="911"/>
      <c r="AR74" s="911"/>
      <c r="AS74" s="911"/>
      <c r="AT74" s="911"/>
      <c r="AU74" s="911" t="s">
        <v>574</v>
      </c>
      <c r="AV74" s="911"/>
      <c r="AW74" s="911"/>
      <c r="AX74" s="911"/>
      <c r="AY74" s="911"/>
      <c r="AZ74" s="957" t="s">
        <v>583</v>
      </c>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t="s">
        <v>582</v>
      </c>
      <c r="C75" s="954"/>
      <c r="D75" s="954"/>
      <c r="E75" s="954"/>
      <c r="F75" s="954"/>
      <c r="G75" s="954"/>
      <c r="H75" s="954"/>
      <c r="I75" s="954"/>
      <c r="J75" s="954"/>
      <c r="K75" s="954"/>
      <c r="L75" s="954"/>
      <c r="M75" s="954"/>
      <c r="N75" s="954"/>
      <c r="O75" s="954"/>
      <c r="P75" s="955"/>
      <c r="Q75" s="959">
        <v>455</v>
      </c>
      <c r="R75" s="960"/>
      <c r="S75" s="960"/>
      <c r="T75" s="960"/>
      <c r="U75" s="910"/>
      <c r="V75" s="961">
        <v>454</v>
      </c>
      <c r="W75" s="960"/>
      <c r="X75" s="960"/>
      <c r="Y75" s="960"/>
      <c r="Z75" s="910"/>
      <c r="AA75" s="961">
        <v>1</v>
      </c>
      <c r="AB75" s="960"/>
      <c r="AC75" s="960"/>
      <c r="AD75" s="960"/>
      <c r="AE75" s="910"/>
      <c r="AF75" s="961">
        <v>596</v>
      </c>
      <c r="AG75" s="960"/>
      <c r="AH75" s="960"/>
      <c r="AI75" s="960"/>
      <c r="AJ75" s="910"/>
      <c r="AK75" s="961" t="s">
        <v>574</v>
      </c>
      <c r="AL75" s="960"/>
      <c r="AM75" s="960"/>
      <c r="AN75" s="960"/>
      <c r="AO75" s="910"/>
      <c r="AP75" s="961" t="s">
        <v>574</v>
      </c>
      <c r="AQ75" s="960"/>
      <c r="AR75" s="960"/>
      <c r="AS75" s="960"/>
      <c r="AT75" s="910"/>
      <c r="AU75" s="961" t="s">
        <v>574</v>
      </c>
      <c r="AV75" s="960"/>
      <c r="AW75" s="960"/>
      <c r="AX75" s="960"/>
      <c r="AY75" s="910"/>
      <c r="AZ75" s="957" t="s">
        <v>584</v>
      </c>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388</v>
      </c>
      <c r="B88" s="870" t="s">
        <v>416</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10792</v>
      </c>
      <c r="AG88" s="922"/>
      <c r="AH88" s="922"/>
      <c r="AI88" s="922"/>
      <c r="AJ88" s="922"/>
      <c r="AK88" s="919"/>
      <c r="AL88" s="919"/>
      <c r="AM88" s="919"/>
      <c r="AN88" s="919"/>
      <c r="AO88" s="919"/>
      <c r="AP88" s="922">
        <v>3164</v>
      </c>
      <c r="AQ88" s="922"/>
      <c r="AR88" s="922"/>
      <c r="AS88" s="922"/>
      <c r="AT88" s="922"/>
      <c r="AU88" s="922">
        <v>171</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70" t="s">
        <v>417</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418</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419</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422</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423</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424</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425</v>
      </c>
      <c r="AB109" s="975"/>
      <c r="AC109" s="975"/>
      <c r="AD109" s="975"/>
      <c r="AE109" s="976"/>
      <c r="AF109" s="974" t="s">
        <v>307</v>
      </c>
      <c r="AG109" s="975"/>
      <c r="AH109" s="975"/>
      <c r="AI109" s="975"/>
      <c r="AJ109" s="976"/>
      <c r="AK109" s="974" t="s">
        <v>306</v>
      </c>
      <c r="AL109" s="975"/>
      <c r="AM109" s="975"/>
      <c r="AN109" s="975"/>
      <c r="AO109" s="976"/>
      <c r="AP109" s="974" t="s">
        <v>426</v>
      </c>
      <c r="AQ109" s="975"/>
      <c r="AR109" s="975"/>
      <c r="AS109" s="975"/>
      <c r="AT109" s="977"/>
      <c r="AU109" s="994" t="s">
        <v>424</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425</v>
      </c>
      <c r="BR109" s="975"/>
      <c r="BS109" s="975"/>
      <c r="BT109" s="975"/>
      <c r="BU109" s="976"/>
      <c r="BV109" s="974" t="s">
        <v>307</v>
      </c>
      <c r="BW109" s="975"/>
      <c r="BX109" s="975"/>
      <c r="BY109" s="975"/>
      <c r="BZ109" s="976"/>
      <c r="CA109" s="974" t="s">
        <v>306</v>
      </c>
      <c r="CB109" s="975"/>
      <c r="CC109" s="975"/>
      <c r="CD109" s="975"/>
      <c r="CE109" s="976"/>
      <c r="CF109" s="995" t="s">
        <v>426</v>
      </c>
      <c r="CG109" s="995"/>
      <c r="CH109" s="995"/>
      <c r="CI109" s="995"/>
      <c r="CJ109" s="995"/>
      <c r="CK109" s="974" t="s">
        <v>427</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425</v>
      </c>
      <c r="DH109" s="975"/>
      <c r="DI109" s="975"/>
      <c r="DJ109" s="975"/>
      <c r="DK109" s="976"/>
      <c r="DL109" s="974" t="s">
        <v>307</v>
      </c>
      <c r="DM109" s="975"/>
      <c r="DN109" s="975"/>
      <c r="DO109" s="975"/>
      <c r="DP109" s="976"/>
      <c r="DQ109" s="974" t="s">
        <v>306</v>
      </c>
      <c r="DR109" s="975"/>
      <c r="DS109" s="975"/>
      <c r="DT109" s="975"/>
      <c r="DU109" s="976"/>
      <c r="DV109" s="974" t="s">
        <v>426</v>
      </c>
      <c r="DW109" s="975"/>
      <c r="DX109" s="975"/>
      <c r="DY109" s="975"/>
      <c r="DZ109" s="977"/>
    </row>
    <row r="110" spans="1:131" s="246" customFormat="1" ht="26.25" customHeight="1">
      <c r="A110" s="978" t="s">
        <v>428</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391447</v>
      </c>
      <c r="AB110" s="982"/>
      <c r="AC110" s="982"/>
      <c r="AD110" s="982"/>
      <c r="AE110" s="983"/>
      <c r="AF110" s="984">
        <v>386588</v>
      </c>
      <c r="AG110" s="982"/>
      <c r="AH110" s="982"/>
      <c r="AI110" s="982"/>
      <c r="AJ110" s="983"/>
      <c r="AK110" s="984">
        <v>356859</v>
      </c>
      <c r="AL110" s="982"/>
      <c r="AM110" s="982"/>
      <c r="AN110" s="982"/>
      <c r="AO110" s="983"/>
      <c r="AP110" s="985">
        <v>13.5</v>
      </c>
      <c r="AQ110" s="986"/>
      <c r="AR110" s="986"/>
      <c r="AS110" s="986"/>
      <c r="AT110" s="987"/>
      <c r="AU110" s="988" t="s">
        <v>73</v>
      </c>
      <c r="AV110" s="989"/>
      <c r="AW110" s="989"/>
      <c r="AX110" s="989"/>
      <c r="AY110" s="989"/>
      <c r="AZ110" s="1030" t="s">
        <v>429</v>
      </c>
      <c r="BA110" s="979"/>
      <c r="BB110" s="979"/>
      <c r="BC110" s="979"/>
      <c r="BD110" s="979"/>
      <c r="BE110" s="979"/>
      <c r="BF110" s="979"/>
      <c r="BG110" s="979"/>
      <c r="BH110" s="979"/>
      <c r="BI110" s="979"/>
      <c r="BJ110" s="979"/>
      <c r="BK110" s="979"/>
      <c r="BL110" s="979"/>
      <c r="BM110" s="979"/>
      <c r="BN110" s="979"/>
      <c r="BO110" s="979"/>
      <c r="BP110" s="980"/>
      <c r="BQ110" s="1016">
        <v>3732980</v>
      </c>
      <c r="BR110" s="1017"/>
      <c r="BS110" s="1017"/>
      <c r="BT110" s="1017"/>
      <c r="BU110" s="1017"/>
      <c r="BV110" s="1017">
        <v>3779938</v>
      </c>
      <c r="BW110" s="1017"/>
      <c r="BX110" s="1017"/>
      <c r="BY110" s="1017"/>
      <c r="BZ110" s="1017"/>
      <c r="CA110" s="1017">
        <v>3822469</v>
      </c>
      <c r="CB110" s="1017"/>
      <c r="CC110" s="1017"/>
      <c r="CD110" s="1017"/>
      <c r="CE110" s="1017"/>
      <c r="CF110" s="1031">
        <v>144.1</v>
      </c>
      <c r="CG110" s="1032"/>
      <c r="CH110" s="1032"/>
      <c r="CI110" s="1032"/>
      <c r="CJ110" s="1032"/>
      <c r="CK110" s="1033" t="s">
        <v>430</v>
      </c>
      <c r="CL110" s="1034"/>
      <c r="CM110" s="1013" t="s">
        <v>431</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128</v>
      </c>
      <c r="DH110" s="1017"/>
      <c r="DI110" s="1017"/>
      <c r="DJ110" s="1017"/>
      <c r="DK110" s="1017"/>
      <c r="DL110" s="1017" t="s">
        <v>128</v>
      </c>
      <c r="DM110" s="1017"/>
      <c r="DN110" s="1017"/>
      <c r="DO110" s="1017"/>
      <c r="DP110" s="1017"/>
      <c r="DQ110" s="1017" t="s">
        <v>432</v>
      </c>
      <c r="DR110" s="1017"/>
      <c r="DS110" s="1017"/>
      <c r="DT110" s="1017"/>
      <c r="DU110" s="1017"/>
      <c r="DV110" s="1018" t="s">
        <v>390</v>
      </c>
      <c r="DW110" s="1018"/>
      <c r="DX110" s="1018"/>
      <c r="DY110" s="1018"/>
      <c r="DZ110" s="1019"/>
    </row>
    <row r="111" spans="1:131" s="246" customFormat="1" ht="26.25" customHeight="1">
      <c r="A111" s="1020" t="s">
        <v>433</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432</v>
      </c>
      <c r="AB111" s="1024"/>
      <c r="AC111" s="1024"/>
      <c r="AD111" s="1024"/>
      <c r="AE111" s="1025"/>
      <c r="AF111" s="1026" t="s">
        <v>432</v>
      </c>
      <c r="AG111" s="1024"/>
      <c r="AH111" s="1024"/>
      <c r="AI111" s="1024"/>
      <c r="AJ111" s="1025"/>
      <c r="AK111" s="1026" t="s">
        <v>432</v>
      </c>
      <c r="AL111" s="1024"/>
      <c r="AM111" s="1024"/>
      <c r="AN111" s="1024"/>
      <c r="AO111" s="1025"/>
      <c r="AP111" s="1027" t="s">
        <v>432</v>
      </c>
      <c r="AQ111" s="1028"/>
      <c r="AR111" s="1028"/>
      <c r="AS111" s="1028"/>
      <c r="AT111" s="1029"/>
      <c r="AU111" s="990"/>
      <c r="AV111" s="991"/>
      <c r="AW111" s="991"/>
      <c r="AX111" s="991"/>
      <c r="AY111" s="991"/>
      <c r="AZ111" s="1039" t="s">
        <v>434</v>
      </c>
      <c r="BA111" s="1040"/>
      <c r="BB111" s="1040"/>
      <c r="BC111" s="1040"/>
      <c r="BD111" s="1040"/>
      <c r="BE111" s="1040"/>
      <c r="BF111" s="1040"/>
      <c r="BG111" s="1040"/>
      <c r="BH111" s="1040"/>
      <c r="BI111" s="1040"/>
      <c r="BJ111" s="1040"/>
      <c r="BK111" s="1040"/>
      <c r="BL111" s="1040"/>
      <c r="BM111" s="1040"/>
      <c r="BN111" s="1040"/>
      <c r="BO111" s="1040"/>
      <c r="BP111" s="1041"/>
      <c r="BQ111" s="1009">
        <v>19554</v>
      </c>
      <c r="BR111" s="1010"/>
      <c r="BS111" s="1010"/>
      <c r="BT111" s="1010"/>
      <c r="BU111" s="1010"/>
      <c r="BV111" s="1010">
        <v>9870</v>
      </c>
      <c r="BW111" s="1010"/>
      <c r="BX111" s="1010"/>
      <c r="BY111" s="1010"/>
      <c r="BZ111" s="1010"/>
      <c r="CA111" s="1010" t="s">
        <v>128</v>
      </c>
      <c r="CB111" s="1010"/>
      <c r="CC111" s="1010"/>
      <c r="CD111" s="1010"/>
      <c r="CE111" s="1010"/>
      <c r="CF111" s="1004" t="s">
        <v>390</v>
      </c>
      <c r="CG111" s="1005"/>
      <c r="CH111" s="1005"/>
      <c r="CI111" s="1005"/>
      <c r="CJ111" s="1005"/>
      <c r="CK111" s="1035"/>
      <c r="CL111" s="1036"/>
      <c r="CM111" s="1006" t="s">
        <v>435</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128</v>
      </c>
      <c r="DH111" s="1010"/>
      <c r="DI111" s="1010"/>
      <c r="DJ111" s="1010"/>
      <c r="DK111" s="1010"/>
      <c r="DL111" s="1010" t="s">
        <v>432</v>
      </c>
      <c r="DM111" s="1010"/>
      <c r="DN111" s="1010"/>
      <c r="DO111" s="1010"/>
      <c r="DP111" s="1010"/>
      <c r="DQ111" s="1010" t="s">
        <v>390</v>
      </c>
      <c r="DR111" s="1010"/>
      <c r="DS111" s="1010"/>
      <c r="DT111" s="1010"/>
      <c r="DU111" s="1010"/>
      <c r="DV111" s="1011" t="s">
        <v>390</v>
      </c>
      <c r="DW111" s="1011"/>
      <c r="DX111" s="1011"/>
      <c r="DY111" s="1011"/>
      <c r="DZ111" s="1012"/>
    </row>
    <row r="112" spans="1:131" s="246" customFormat="1" ht="26.25" customHeight="1">
      <c r="A112" s="1042" t="s">
        <v>436</v>
      </c>
      <c r="B112" s="1043"/>
      <c r="C112" s="1040" t="s">
        <v>437</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128</v>
      </c>
      <c r="AB112" s="1049"/>
      <c r="AC112" s="1049"/>
      <c r="AD112" s="1049"/>
      <c r="AE112" s="1050"/>
      <c r="AF112" s="1051" t="s">
        <v>128</v>
      </c>
      <c r="AG112" s="1049"/>
      <c r="AH112" s="1049"/>
      <c r="AI112" s="1049"/>
      <c r="AJ112" s="1050"/>
      <c r="AK112" s="1051" t="s">
        <v>390</v>
      </c>
      <c r="AL112" s="1049"/>
      <c r="AM112" s="1049"/>
      <c r="AN112" s="1049"/>
      <c r="AO112" s="1050"/>
      <c r="AP112" s="1052" t="s">
        <v>128</v>
      </c>
      <c r="AQ112" s="1053"/>
      <c r="AR112" s="1053"/>
      <c r="AS112" s="1053"/>
      <c r="AT112" s="1054"/>
      <c r="AU112" s="990"/>
      <c r="AV112" s="991"/>
      <c r="AW112" s="991"/>
      <c r="AX112" s="991"/>
      <c r="AY112" s="991"/>
      <c r="AZ112" s="1039" t="s">
        <v>438</v>
      </c>
      <c r="BA112" s="1040"/>
      <c r="BB112" s="1040"/>
      <c r="BC112" s="1040"/>
      <c r="BD112" s="1040"/>
      <c r="BE112" s="1040"/>
      <c r="BF112" s="1040"/>
      <c r="BG112" s="1040"/>
      <c r="BH112" s="1040"/>
      <c r="BI112" s="1040"/>
      <c r="BJ112" s="1040"/>
      <c r="BK112" s="1040"/>
      <c r="BL112" s="1040"/>
      <c r="BM112" s="1040"/>
      <c r="BN112" s="1040"/>
      <c r="BO112" s="1040"/>
      <c r="BP112" s="1041"/>
      <c r="BQ112" s="1009">
        <v>4071220</v>
      </c>
      <c r="BR112" s="1010"/>
      <c r="BS112" s="1010"/>
      <c r="BT112" s="1010"/>
      <c r="BU112" s="1010"/>
      <c r="BV112" s="1010">
        <v>3930165</v>
      </c>
      <c r="BW112" s="1010"/>
      <c r="BX112" s="1010"/>
      <c r="BY112" s="1010"/>
      <c r="BZ112" s="1010"/>
      <c r="CA112" s="1010">
        <v>3734701</v>
      </c>
      <c r="CB112" s="1010"/>
      <c r="CC112" s="1010"/>
      <c r="CD112" s="1010"/>
      <c r="CE112" s="1010"/>
      <c r="CF112" s="1004">
        <v>140.80000000000001</v>
      </c>
      <c r="CG112" s="1005"/>
      <c r="CH112" s="1005"/>
      <c r="CI112" s="1005"/>
      <c r="CJ112" s="1005"/>
      <c r="CK112" s="1035"/>
      <c r="CL112" s="1036"/>
      <c r="CM112" s="1006" t="s">
        <v>439</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v>9383</v>
      </c>
      <c r="DH112" s="1010"/>
      <c r="DI112" s="1010"/>
      <c r="DJ112" s="1010"/>
      <c r="DK112" s="1010"/>
      <c r="DL112" s="1010">
        <v>4736</v>
      </c>
      <c r="DM112" s="1010"/>
      <c r="DN112" s="1010"/>
      <c r="DO112" s="1010"/>
      <c r="DP112" s="1010"/>
      <c r="DQ112" s="1010" t="s">
        <v>128</v>
      </c>
      <c r="DR112" s="1010"/>
      <c r="DS112" s="1010"/>
      <c r="DT112" s="1010"/>
      <c r="DU112" s="1010"/>
      <c r="DV112" s="1011" t="s">
        <v>432</v>
      </c>
      <c r="DW112" s="1011"/>
      <c r="DX112" s="1011"/>
      <c r="DY112" s="1011"/>
      <c r="DZ112" s="1012"/>
    </row>
    <row r="113" spans="1:130" s="246" customFormat="1" ht="26.25" customHeight="1">
      <c r="A113" s="1044"/>
      <c r="B113" s="1045"/>
      <c r="C113" s="1040" t="s">
        <v>440</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344348</v>
      </c>
      <c r="AB113" s="1024"/>
      <c r="AC113" s="1024"/>
      <c r="AD113" s="1024"/>
      <c r="AE113" s="1025"/>
      <c r="AF113" s="1026">
        <v>355756</v>
      </c>
      <c r="AG113" s="1024"/>
      <c r="AH113" s="1024"/>
      <c r="AI113" s="1024"/>
      <c r="AJ113" s="1025"/>
      <c r="AK113" s="1026">
        <v>358914</v>
      </c>
      <c r="AL113" s="1024"/>
      <c r="AM113" s="1024"/>
      <c r="AN113" s="1024"/>
      <c r="AO113" s="1025"/>
      <c r="AP113" s="1027">
        <v>13.5</v>
      </c>
      <c r="AQ113" s="1028"/>
      <c r="AR113" s="1028"/>
      <c r="AS113" s="1028"/>
      <c r="AT113" s="1029"/>
      <c r="AU113" s="990"/>
      <c r="AV113" s="991"/>
      <c r="AW113" s="991"/>
      <c r="AX113" s="991"/>
      <c r="AY113" s="991"/>
      <c r="AZ113" s="1039" t="s">
        <v>441</v>
      </c>
      <c r="BA113" s="1040"/>
      <c r="BB113" s="1040"/>
      <c r="BC113" s="1040"/>
      <c r="BD113" s="1040"/>
      <c r="BE113" s="1040"/>
      <c r="BF113" s="1040"/>
      <c r="BG113" s="1040"/>
      <c r="BH113" s="1040"/>
      <c r="BI113" s="1040"/>
      <c r="BJ113" s="1040"/>
      <c r="BK113" s="1040"/>
      <c r="BL113" s="1040"/>
      <c r="BM113" s="1040"/>
      <c r="BN113" s="1040"/>
      <c r="BO113" s="1040"/>
      <c r="BP113" s="1041"/>
      <c r="BQ113" s="1009">
        <v>55270</v>
      </c>
      <c r="BR113" s="1010"/>
      <c r="BS113" s="1010"/>
      <c r="BT113" s="1010"/>
      <c r="BU113" s="1010"/>
      <c r="BV113" s="1010">
        <v>55785</v>
      </c>
      <c r="BW113" s="1010"/>
      <c r="BX113" s="1010"/>
      <c r="BY113" s="1010"/>
      <c r="BZ113" s="1010"/>
      <c r="CA113" s="1010">
        <v>170987</v>
      </c>
      <c r="CB113" s="1010"/>
      <c r="CC113" s="1010"/>
      <c r="CD113" s="1010"/>
      <c r="CE113" s="1010"/>
      <c r="CF113" s="1004">
        <v>6.4</v>
      </c>
      <c r="CG113" s="1005"/>
      <c r="CH113" s="1005"/>
      <c r="CI113" s="1005"/>
      <c r="CJ113" s="1005"/>
      <c r="CK113" s="1035"/>
      <c r="CL113" s="1036"/>
      <c r="CM113" s="1006" t="s">
        <v>442</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432</v>
      </c>
      <c r="DH113" s="1049"/>
      <c r="DI113" s="1049"/>
      <c r="DJ113" s="1049"/>
      <c r="DK113" s="1050"/>
      <c r="DL113" s="1051" t="s">
        <v>432</v>
      </c>
      <c r="DM113" s="1049"/>
      <c r="DN113" s="1049"/>
      <c r="DO113" s="1049"/>
      <c r="DP113" s="1050"/>
      <c r="DQ113" s="1051" t="s">
        <v>128</v>
      </c>
      <c r="DR113" s="1049"/>
      <c r="DS113" s="1049"/>
      <c r="DT113" s="1049"/>
      <c r="DU113" s="1050"/>
      <c r="DV113" s="1052" t="s">
        <v>128</v>
      </c>
      <c r="DW113" s="1053"/>
      <c r="DX113" s="1053"/>
      <c r="DY113" s="1053"/>
      <c r="DZ113" s="1054"/>
    </row>
    <row r="114" spans="1:130" s="246" customFormat="1" ht="26.25" customHeight="1">
      <c r="A114" s="1044"/>
      <c r="B114" s="1045"/>
      <c r="C114" s="1040" t="s">
        <v>443</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14185</v>
      </c>
      <c r="AB114" s="1049"/>
      <c r="AC114" s="1049"/>
      <c r="AD114" s="1049"/>
      <c r="AE114" s="1050"/>
      <c r="AF114" s="1051">
        <v>13889</v>
      </c>
      <c r="AG114" s="1049"/>
      <c r="AH114" s="1049"/>
      <c r="AI114" s="1049"/>
      <c r="AJ114" s="1050"/>
      <c r="AK114" s="1051">
        <v>9135</v>
      </c>
      <c r="AL114" s="1049"/>
      <c r="AM114" s="1049"/>
      <c r="AN114" s="1049"/>
      <c r="AO114" s="1050"/>
      <c r="AP114" s="1052">
        <v>0.3</v>
      </c>
      <c r="AQ114" s="1053"/>
      <c r="AR114" s="1053"/>
      <c r="AS114" s="1053"/>
      <c r="AT114" s="1054"/>
      <c r="AU114" s="990"/>
      <c r="AV114" s="991"/>
      <c r="AW114" s="991"/>
      <c r="AX114" s="991"/>
      <c r="AY114" s="991"/>
      <c r="AZ114" s="1039" t="s">
        <v>444</v>
      </c>
      <c r="BA114" s="1040"/>
      <c r="BB114" s="1040"/>
      <c r="BC114" s="1040"/>
      <c r="BD114" s="1040"/>
      <c r="BE114" s="1040"/>
      <c r="BF114" s="1040"/>
      <c r="BG114" s="1040"/>
      <c r="BH114" s="1040"/>
      <c r="BI114" s="1040"/>
      <c r="BJ114" s="1040"/>
      <c r="BK114" s="1040"/>
      <c r="BL114" s="1040"/>
      <c r="BM114" s="1040"/>
      <c r="BN114" s="1040"/>
      <c r="BO114" s="1040"/>
      <c r="BP114" s="1041"/>
      <c r="BQ114" s="1009">
        <v>164891</v>
      </c>
      <c r="BR114" s="1010"/>
      <c r="BS114" s="1010"/>
      <c r="BT114" s="1010"/>
      <c r="BU114" s="1010"/>
      <c r="BV114" s="1010">
        <v>90382</v>
      </c>
      <c r="BW114" s="1010"/>
      <c r="BX114" s="1010"/>
      <c r="BY114" s="1010"/>
      <c r="BZ114" s="1010"/>
      <c r="CA114" s="1010">
        <v>64304</v>
      </c>
      <c r="CB114" s="1010"/>
      <c r="CC114" s="1010"/>
      <c r="CD114" s="1010"/>
      <c r="CE114" s="1010"/>
      <c r="CF114" s="1004">
        <v>2.4</v>
      </c>
      <c r="CG114" s="1005"/>
      <c r="CH114" s="1005"/>
      <c r="CI114" s="1005"/>
      <c r="CJ114" s="1005"/>
      <c r="CK114" s="1035"/>
      <c r="CL114" s="1036"/>
      <c r="CM114" s="1006" t="s">
        <v>445</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432</v>
      </c>
      <c r="DH114" s="1049"/>
      <c r="DI114" s="1049"/>
      <c r="DJ114" s="1049"/>
      <c r="DK114" s="1050"/>
      <c r="DL114" s="1051" t="s">
        <v>128</v>
      </c>
      <c r="DM114" s="1049"/>
      <c r="DN114" s="1049"/>
      <c r="DO114" s="1049"/>
      <c r="DP114" s="1050"/>
      <c r="DQ114" s="1051" t="s">
        <v>128</v>
      </c>
      <c r="DR114" s="1049"/>
      <c r="DS114" s="1049"/>
      <c r="DT114" s="1049"/>
      <c r="DU114" s="1050"/>
      <c r="DV114" s="1052" t="s">
        <v>390</v>
      </c>
      <c r="DW114" s="1053"/>
      <c r="DX114" s="1053"/>
      <c r="DY114" s="1053"/>
      <c r="DZ114" s="1054"/>
    </row>
    <row r="115" spans="1:130" s="246" customFormat="1" ht="26.25" customHeight="1">
      <c r="A115" s="1044"/>
      <c r="B115" s="1045"/>
      <c r="C115" s="1040" t="s">
        <v>446</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10061</v>
      </c>
      <c r="AB115" s="1024"/>
      <c r="AC115" s="1024"/>
      <c r="AD115" s="1024"/>
      <c r="AE115" s="1025"/>
      <c r="AF115" s="1026">
        <v>10061</v>
      </c>
      <c r="AG115" s="1024"/>
      <c r="AH115" s="1024"/>
      <c r="AI115" s="1024"/>
      <c r="AJ115" s="1025"/>
      <c r="AK115" s="1026">
        <v>10061</v>
      </c>
      <c r="AL115" s="1024"/>
      <c r="AM115" s="1024"/>
      <c r="AN115" s="1024"/>
      <c r="AO115" s="1025"/>
      <c r="AP115" s="1027">
        <v>0.4</v>
      </c>
      <c r="AQ115" s="1028"/>
      <c r="AR115" s="1028"/>
      <c r="AS115" s="1028"/>
      <c r="AT115" s="1029"/>
      <c r="AU115" s="990"/>
      <c r="AV115" s="991"/>
      <c r="AW115" s="991"/>
      <c r="AX115" s="991"/>
      <c r="AY115" s="991"/>
      <c r="AZ115" s="1039" t="s">
        <v>447</v>
      </c>
      <c r="BA115" s="1040"/>
      <c r="BB115" s="1040"/>
      <c r="BC115" s="1040"/>
      <c r="BD115" s="1040"/>
      <c r="BE115" s="1040"/>
      <c r="BF115" s="1040"/>
      <c r="BG115" s="1040"/>
      <c r="BH115" s="1040"/>
      <c r="BI115" s="1040"/>
      <c r="BJ115" s="1040"/>
      <c r="BK115" s="1040"/>
      <c r="BL115" s="1040"/>
      <c r="BM115" s="1040"/>
      <c r="BN115" s="1040"/>
      <c r="BO115" s="1040"/>
      <c r="BP115" s="1041"/>
      <c r="BQ115" s="1009" t="s">
        <v>432</v>
      </c>
      <c r="BR115" s="1010"/>
      <c r="BS115" s="1010"/>
      <c r="BT115" s="1010"/>
      <c r="BU115" s="1010"/>
      <c r="BV115" s="1010" t="s">
        <v>390</v>
      </c>
      <c r="BW115" s="1010"/>
      <c r="BX115" s="1010"/>
      <c r="BY115" s="1010"/>
      <c r="BZ115" s="1010"/>
      <c r="CA115" s="1010" t="s">
        <v>128</v>
      </c>
      <c r="CB115" s="1010"/>
      <c r="CC115" s="1010"/>
      <c r="CD115" s="1010"/>
      <c r="CE115" s="1010"/>
      <c r="CF115" s="1004" t="s">
        <v>128</v>
      </c>
      <c r="CG115" s="1005"/>
      <c r="CH115" s="1005"/>
      <c r="CI115" s="1005"/>
      <c r="CJ115" s="1005"/>
      <c r="CK115" s="1035"/>
      <c r="CL115" s="1036"/>
      <c r="CM115" s="1039" t="s">
        <v>448</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128</v>
      </c>
      <c r="DH115" s="1049"/>
      <c r="DI115" s="1049"/>
      <c r="DJ115" s="1049"/>
      <c r="DK115" s="1050"/>
      <c r="DL115" s="1051" t="s">
        <v>128</v>
      </c>
      <c r="DM115" s="1049"/>
      <c r="DN115" s="1049"/>
      <c r="DO115" s="1049"/>
      <c r="DP115" s="1050"/>
      <c r="DQ115" s="1051" t="s">
        <v>432</v>
      </c>
      <c r="DR115" s="1049"/>
      <c r="DS115" s="1049"/>
      <c r="DT115" s="1049"/>
      <c r="DU115" s="1050"/>
      <c r="DV115" s="1052" t="s">
        <v>128</v>
      </c>
      <c r="DW115" s="1053"/>
      <c r="DX115" s="1053"/>
      <c r="DY115" s="1053"/>
      <c r="DZ115" s="1054"/>
    </row>
    <row r="116" spans="1:130" s="246" customFormat="1" ht="26.25" customHeight="1">
      <c r="A116" s="1046"/>
      <c r="B116" s="1047"/>
      <c r="C116" s="1055" t="s">
        <v>449</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450</v>
      </c>
      <c r="AB116" s="1049"/>
      <c r="AC116" s="1049"/>
      <c r="AD116" s="1049"/>
      <c r="AE116" s="1050"/>
      <c r="AF116" s="1051" t="s">
        <v>128</v>
      </c>
      <c r="AG116" s="1049"/>
      <c r="AH116" s="1049"/>
      <c r="AI116" s="1049"/>
      <c r="AJ116" s="1050"/>
      <c r="AK116" s="1051" t="s">
        <v>128</v>
      </c>
      <c r="AL116" s="1049"/>
      <c r="AM116" s="1049"/>
      <c r="AN116" s="1049"/>
      <c r="AO116" s="1050"/>
      <c r="AP116" s="1052" t="s">
        <v>128</v>
      </c>
      <c r="AQ116" s="1053"/>
      <c r="AR116" s="1053"/>
      <c r="AS116" s="1053"/>
      <c r="AT116" s="1054"/>
      <c r="AU116" s="990"/>
      <c r="AV116" s="991"/>
      <c r="AW116" s="991"/>
      <c r="AX116" s="991"/>
      <c r="AY116" s="991"/>
      <c r="AZ116" s="1057" t="s">
        <v>451</v>
      </c>
      <c r="BA116" s="1058"/>
      <c r="BB116" s="1058"/>
      <c r="BC116" s="1058"/>
      <c r="BD116" s="1058"/>
      <c r="BE116" s="1058"/>
      <c r="BF116" s="1058"/>
      <c r="BG116" s="1058"/>
      <c r="BH116" s="1058"/>
      <c r="BI116" s="1058"/>
      <c r="BJ116" s="1058"/>
      <c r="BK116" s="1058"/>
      <c r="BL116" s="1058"/>
      <c r="BM116" s="1058"/>
      <c r="BN116" s="1058"/>
      <c r="BO116" s="1058"/>
      <c r="BP116" s="1059"/>
      <c r="BQ116" s="1009" t="s">
        <v>450</v>
      </c>
      <c r="BR116" s="1010"/>
      <c r="BS116" s="1010"/>
      <c r="BT116" s="1010"/>
      <c r="BU116" s="1010"/>
      <c r="BV116" s="1010" t="s">
        <v>128</v>
      </c>
      <c r="BW116" s="1010"/>
      <c r="BX116" s="1010"/>
      <c r="BY116" s="1010"/>
      <c r="BZ116" s="1010"/>
      <c r="CA116" s="1010" t="s">
        <v>390</v>
      </c>
      <c r="CB116" s="1010"/>
      <c r="CC116" s="1010"/>
      <c r="CD116" s="1010"/>
      <c r="CE116" s="1010"/>
      <c r="CF116" s="1004" t="s">
        <v>128</v>
      </c>
      <c r="CG116" s="1005"/>
      <c r="CH116" s="1005"/>
      <c r="CI116" s="1005"/>
      <c r="CJ116" s="1005"/>
      <c r="CK116" s="1035"/>
      <c r="CL116" s="1036"/>
      <c r="CM116" s="1006" t="s">
        <v>452</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128</v>
      </c>
      <c r="DH116" s="1049"/>
      <c r="DI116" s="1049"/>
      <c r="DJ116" s="1049"/>
      <c r="DK116" s="1050"/>
      <c r="DL116" s="1051" t="s">
        <v>128</v>
      </c>
      <c r="DM116" s="1049"/>
      <c r="DN116" s="1049"/>
      <c r="DO116" s="1049"/>
      <c r="DP116" s="1050"/>
      <c r="DQ116" s="1051" t="s">
        <v>128</v>
      </c>
      <c r="DR116" s="1049"/>
      <c r="DS116" s="1049"/>
      <c r="DT116" s="1049"/>
      <c r="DU116" s="1050"/>
      <c r="DV116" s="1052" t="s">
        <v>390</v>
      </c>
      <c r="DW116" s="1053"/>
      <c r="DX116" s="1053"/>
      <c r="DY116" s="1053"/>
      <c r="DZ116" s="1054"/>
    </row>
    <row r="117" spans="1:130" s="246" customFormat="1" ht="26.25" customHeight="1">
      <c r="A117" s="994" t="s">
        <v>189</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453</v>
      </c>
      <c r="Z117" s="976"/>
      <c r="AA117" s="1066">
        <v>760041</v>
      </c>
      <c r="AB117" s="1067"/>
      <c r="AC117" s="1067"/>
      <c r="AD117" s="1067"/>
      <c r="AE117" s="1068"/>
      <c r="AF117" s="1069">
        <v>766294</v>
      </c>
      <c r="AG117" s="1067"/>
      <c r="AH117" s="1067"/>
      <c r="AI117" s="1067"/>
      <c r="AJ117" s="1068"/>
      <c r="AK117" s="1069">
        <v>734969</v>
      </c>
      <c r="AL117" s="1067"/>
      <c r="AM117" s="1067"/>
      <c r="AN117" s="1067"/>
      <c r="AO117" s="1068"/>
      <c r="AP117" s="1070"/>
      <c r="AQ117" s="1071"/>
      <c r="AR117" s="1071"/>
      <c r="AS117" s="1071"/>
      <c r="AT117" s="1072"/>
      <c r="AU117" s="990"/>
      <c r="AV117" s="991"/>
      <c r="AW117" s="991"/>
      <c r="AX117" s="991"/>
      <c r="AY117" s="991"/>
      <c r="AZ117" s="1057" t="s">
        <v>454</v>
      </c>
      <c r="BA117" s="1058"/>
      <c r="BB117" s="1058"/>
      <c r="BC117" s="1058"/>
      <c r="BD117" s="1058"/>
      <c r="BE117" s="1058"/>
      <c r="BF117" s="1058"/>
      <c r="BG117" s="1058"/>
      <c r="BH117" s="1058"/>
      <c r="BI117" s="1058"/>
      <c r="BJ117" s="1058"/>
      <c r="BK117" s="1058"/>
      <c r="BL117" s="1058"/>
      <c r="BM117" s="1058"/>
      <c r="BN117" s="1058"/>
      <c r="BO117" s="1058"/>
      <c r="BP117" s="1059"/>
      <c r="BQ117" s="1009" t="s">
        <v>128</v>
      </c>
      <c r="BR117" s="1010"/>
      <c r="BS117" s="1010"/>
      <c r="BT117" s="1010"/>
      <c r="BU117" s="1010"/>
      <c r="BV117" s="1010" t="s">
        <v>128</v>
      </c>
      <c r="BW117" s="1010"/>
      <c r="BX117" s="1010"/>
      <c r="BY117" s="1010"/>
      <c r="BZ117" s="1010"/>
      <c r="CA117" s="1010" t="s">
        <v>128</v>
      </c>
      <c r="CB117" s="1010"/>
      <c r="CC117" s="1010"/>
      <c r="CD117" s="1010"/>
      <c r="CE117" s="1010"/>
      <c r="CF117" s="1004" t="s">
        <v>432</v>
      </c>
      <c r="CG117" s="1005"/>
      <c r="CH117" s="1005"/>
      <c r="CI117" s="1005"/>
      <c r="CJ117" s="1005"/>
      <c r="CK117" s="1035"/>
      <c r="CL117" s="1036"/>
      <c r="CM117" s="1006" t="s">
        <v>455</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128</v>
      </c>
      <c r="DH117" s="1049"/>
      <c r="DI117" s="1049"/>
      <c r="DJ117" s="1049"/>
      <c r="DK117" s="1050"/>
      <c r="DL117" s="1051" t="s">
        <v>128</v>
      </c>
      <c r="DM117" s="1049"/>
      <c r="DN117" s="1049"/>
      <c r="DO117" s="1049"/>
      <c r="DP117" s="1050"/>
      <c r="DQ117" s="1051" t="s">
        <v>128</v>
      </c>
      <c r="DR117" s="1049"/>
      <c r="DS117" s="1049"/>
      <c r="DT117" s="1049"/>
      <c r="DU117" s="1050"/>
      <c r="DV117" s="1052" t="s">
        <v>128</v>
      </c>
      <c r="DW117" s="1053"/>
      <c r="DX117" s="1053"/>
      <c r="DY117" s="1053"/>
      <c r="DZ117" s="1054"/>
    </row>
    <row r="118" spans="1:130" s="246" customFormat="1" ht="26.25" customHeight="1">
      <c r="A118" s="994" t="s">
        <v>427</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425</v>
      </c>
      <c r="AB118" s="975"/>
      <c r="AC118" s="975"/>
      <c r="AD118" s="975"/>
      <c r="AE118" s="976"/>
      <c r="AF118" s="974" t="s">
        <v>307</v>
      </c>
      <c r="AG118" s="975"/>
      <c r="AH118" s="975"/>
      <c r="AI118" s="975"/>
      <c r="AJ118" s="976"/>
      <c r="AK118" s="974" t="s">
        <v>306</v>
      </c>
      <c r="AL118" s="975"/>
      <c r="AM118" s="975"/>
      <c r="AN118" s="975"/>
      <c r="AO118" s="976"/>
      <c r="AP118" s="1061" t="s">
        <v>426</v>
      </c>
      <c r="AQ118" s="1062"/>
      <c r="AR118" s="1062"/>
      <c r="AS118" s="1062"/>
      <c r="AT118" s="1063"/>
      <c r="AU118" s="990"/>
      <c r="AV118" s="991"/>
      <c r="AW118" s="991"/>
      <c r="AX118" s="991"/>
      <c r="AY118" s="991"/>
      <c r="AZ118" s="1064" t="s">
        <v>456</v>
      </c>
      <c r="BA118" s="1055"/>
      <c r="BB118" s="1055"/>
      <c r="BC118" s="1055"/>
      <c r="BD118" s="1055"/>
      <c r="BE118" s="1055"/>
      <c r="BF118" s="1055"/>
      <c r="BG118" s="1055"/>
      <c r="BH118" s="1055"/>
      <c r="BI118" s="1055"/>
      <c r="BJ118" s="1055"/>
      <c r="BK118" s="1055"/>
      <c r="BL118" s="1055"/>
      <c r="BM118" s="1055"/>
      <c r="BN118" s="1055"/>
      <c r="BO118" s="1055"/>
      <c r="BP118" s="1056"/>
      <c r="BQ118" s="1087" t="s">
        <v>128</v>
      </c>
      <c r="BR118" s="1088"/>
      <c r="BS118" s="1088"/>
      <c r="BT118" s="1088"/>
      <c r="BU118" s="1088"/>
      <c r="BV118" s="1088" t="s">
        <v>128</v>
      </c>
      <c r="BW118" s="1088"/>
      <c r="BX118" s="1088"/>
      <c r="BY118" s="1088"/>
      <c r="BZ118" s="1088"/>
      <c r="CA118" s="1088" t="s">
        <v>128</v>
      </c>
      <c r="CB118" s="1088"/>
      <c r="CC118" s="1088"/>
      <c r="CD118" s="1088"/>
      <c r="CE118" s="1088"/>
      <c r="CF118" s="1004" t="s">
        <v>450</v>
      </c>
      <c r="CG118" s="1005"/>
      <c r="CH118" s="1005"/>
      <c r="CI118" s="1005"/>
      <c r="CJ118" s="1005"/>
      <c r="CK118" s="1035"/>
      <c r="CL118" s="1036"/>
      <c r="CM118" s="1006" t="s">
        <v>457</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128</v>
      </c>
      <c r="DH118" s="1049"/>
      <c r="DI118" s="1049"/>
      <c r="DJ118" s="1049"/>
      <c r="DK118" s="1050"/>
      <c r="DL118" s="1051" t="s">
        <v>128</v>
      </c>
      <c r="DM118" s="1049"/>
      <c r="DN118" s="1049"/>
      <c r="DO118" s="1049"/>
      <c r="DP118" s="1050"/>
      <c r="DQ118" s="1051" t="s">
        <v>128</v>
      </c>
      <c r="DR118" s="1049"/>
      <c r="DS118" s="1049"/>
      <c r="DT118" s="1049"/>
      <c r="DU118" s="1050"/>
      <c r="DV118" s="1052" t="s">
        <v>128</v>
      </c>
      <c r="DW118" s="1053"/>
      <c r="DX118" s="1053"/>
      <c r="DY118" s="1053"/>
      <c r="DZ118" s="1054"/>
    </row>
    <row r="119" spans="1:130" s="246" customFormat="1" ht="26.25" customHeight="1">
      <c r="A119" s="1148" t="s">
        <v>430</v>
      </c>
      <c r="B119" s="1034"/>
      <c r="C119" s="1013" t="s">
        <v>431</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128</v>
      </c>
      <c r="AB119" s="982"/>
      <c r="AC119" s="982"/>
      <c r="AD119" s="982"/>
      <c r="AE119" s="983"/>
      <c r="AF119" s="984" t="s">
        <v>128</v>
      </c>
      <c r="AG119" s="982"/>
      <c r="AH119" s="982"/>
      <c r="AI119" s="982"/>
      <c r="AJ119" s="983"/>
      <c r="AK119" s="984" t="s">
        <v>450</v>
      </c>
      <c r="AL119" s="982"/>
      <c r="AM119" s="982"/>
      <c r="AN119" s="982"/>
      <c r="AO119" s="983"/>
      <c r="AP119" s="985" t="s">
        <v>128</v>
      </c>
      <c r="AQ119" s="986"/>
      <c r="AR119" s="986"/>
      <c r="AS119" s="986"/>
      <c r="AT119" s="987"/>
      <c r="AU119" s="992"/>
      <c r="AV119" s="993"/>
      <c r="AW119" s="993"/>
      <c r="AX119" s="993"/>
      <c r="AY119" s="993"/>
      <c r="AZ119" s="277" t="s">
        <v>189</v>
      </c>
      <c r="BA119" s="277"/>
      <c r="BB119" s="277"/>
      <c r="BC119" s="277"/>
      <c r="BD119" s="277"/>
      <c r="BE119" s="277"/>
      <c r="BF119" s="277"/>
      <c r="BG119" s="277"/>
      <c r="BH119" s="277"/>
      <c r="BI119" s="277"/>
      <c r="BJ119" s="277"/>
      <c r="BK119" s="277"/>
      <c r="BL119" s="277"/>
      <c r="BM119" s="277"/>
      <c r="BN119" s="277"/>
      <c r="BO119" s="1065" t="s">
        <v>458</v>
      </c>
      <c r="BP119" s="1096"/>
      <c r="BQ119" s="1087">
        <v>8043915</v>
      </c>
      <c r="BR119" s="1088"/>
      <c r="BS119" s="1088"/>
      <c r="BT119" s="1088"/>
      <c r="BU119" s="1088"/>
      <c r="BV119" s="1088">
        <v>7866140</v>
      </c>
      <c r="BW119" s="1088"/>
      <c r="BX119" s="1088"/>
      <c r="BY119" s="1088"/>
      <c r="BZ119" s="1088"/>
      <c r="CA119" s="1088">
        <v>7792461</v>
      </c>
      <c r="CB119" s="1088"/>
      <c r="CC119" s="1088"/>
      <c r="CD119" s="1088"/>
      <c r="CE119" s="1088"/>
      <c r="CF119" s="1089"/>
      <c r="CG119" s="1090"/>
      <c r="CH119" s="1090"/>
      <c r="CI119" s="1090"/>
      <c r="CJ119" s="1091"/>
      <c r="CK119" s="1037"/>
      <c r="CL119" s="1038"/>
      <c r="CM119" s="1092" t="s">
        <v>459</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v>10171</v>
      </c>
      <c r="DH119" s="1074"/>
      <c r="DI119" s="1074"/>
      <c r="DJ119" s="1074"/>
      <c r="DK119" s="1075"/>
      <c r="DL119" s="1073">
        <v>5134</v>
      </c>
      <c r="DM119" s="1074"/>
      <c r="DN119" s="1074"/>
      <c r="DO119" s="1074"/>
      <c r="DP119" s="1075"/>
      <c r="DQ119" s="1073" t="s">
        <v>128</v>
      </c>
      <c r="DR119" s="1074"/>
      <c r="DS119" s="1074"/>
      <c r="DT119" s="1074"/>
      <c r="DU119" s="1075"/>
      <c r="DV119" s="1076" t="s">
        <v>128</v>
      </c>
      <c r="DW119" s="1077"/>
      <c r="DX119" s="1077"/>
      <c r="DY119" s="1077"/>
      <c r="DZ119" s="1078"/>
    </row>
    <row r="120" spans="1:130" s="246" customFormat="1" ht="26.25" customHeight="1">
      <c r="A120" s="1149"/>
      <c r="B120" s="1036"/>
      <c r="C120" s="1006" t="s">
        <v>435</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128</v>
      </c>
      <c r="AB120" s="1049"/>
      <c r="AC120" s="1049"/>
      <c r="AD120" s="1049"/>
      <c r="AE120" s="1050"/>
      <c r="AF120" s="1051" t="s">
        <v>128</v>
      </c>
      <c r="AG120" s="1049"/>
      <c r="AH120" s="1049"/>
      <c r="AI120" s="1049"/>
      <c r="AJ120" s="1050"/>
      <c r="AK120" s="1051" t="s">
        <v>128</v>
      </c>
      <c r="AL120" s="1049"/>
      <c r="AM120" s="1049"/>
      <c r="AN120" s="1049"/>
      <c r="AO120" s="1050"/>
      <c r="AP120" s="1052" t="s">
        <v>128</v>
      </c>
      <c r="AQ120" s="1053"/>
      <c r="AR120" s="1053"/>
      <c r="AS120" s="1053"/>
      <c r="AT120" s="1054"/>
      <c r="AU120" s="1079" t="s">
        <v>460</v>
      </c>
      <c r="AV120" s="1080"/>
      <c r="AW120" s="1080"/>
      <c r="AX120" s="1080"/>
      <c r="AY120" s="1081"/>
      <c r="AZ120" s="1030" t="s">
        <v>461</v>
      </c>
      <c r="BA120" s="979"/>
      <c r="BB120" s="979"/>
      <c r="BC120" s="979"/>
      <c r="BD120" s="979"/>
      <c r="BE120" s="979"/>
      <c r="BF120" s="979"/>
      <c r="BG120" s="979"/>
      <c r="BH120" s="979"/>
      <c r="BI120" s="979"/>
      <c r="BJ120" s="979"/>
      <c r="BK120" s="979"/>
      <c r="BL120" s="979"/>
      <c r="BM120" s="979"/>
      <c r="BN120" s="979"/>
      <c r="BO120" s="979"/>
      <c r="BP120" s="980"/>
      <c r="BQ120" s="1016">
        <v>3078653</v>
      </c>
      <c r="BR120" s="1017"/>
      <c r="BS120" s="1017"/>
      <c r="BT120" s="1017"/>
      <c r="BU120" s="1017"/>
      <c r="BV120" s="1017">
        <v>3300454</v>
      </c>
      <c r="BW120" s="1017"/>
      <c r="BX120" s="1017"/>
      <c r="BY120" s="1017"/>
      <c r="BZ120" s="1017"/>
      <c r="CA120" s="1017">
        <v>3401804</v>
      </c>
      <c r="CB120" s="1017"/>
      <c r="CC120" s="1017"/>
      <c r="CD120" s="1017"/>
      <c r="CE120" s="1017"/>
      <c r="CF120" s="1031">
        <v>128.30000000000001</v>
      </c>
      <c r="CG120" s="1032"/>
      <c r="CH120" s="1032"/>
      <c r="CI120" s="1032"/>
      <c r="CJ120" s="1032"/>
      <c r="CK120" s="1097" t="s">
        <v>462</v>
      </c>
      <c r="CL120" s="1098"/>
      <c r="CM120" s="1098"/>
      <c r="CN120" s="1098"/>
      <c r="CO120" s="1099"/>
      <c r="CP120" s="1105" t="s">
        <v>406</v>
      </c>
      <c r="CQ120" s="1106"/>
      <c r="CR120" s="1106"/>
      <c r="CS120" s="1106"/>
      <c r="CT120" s="1106"/>
      <c r="CU120" s="1106"/>
      <c r="CV120" s="1106"/>
      <c r="CW120" s="1106"/>
      <c r="CX120" s="1106"/>
      <c r="CY120" s="1106"/>
      <c r="CZ120" s="1106"/>
      <c r="DA120" s="1106"/>
      <c r="DB120" s="1106"/>
      <c r="DC120" s="1106"/>
      <c r="DD120" s="1106"/>
      <c r="DE120" s="1106"/>
      <c r="DF120" s="1107"/>
      <c r="DG120" s="1016">
        <v>3865293</v>
      </c>
      <c r="DH120" s="1017"/>
      <c r="DI120" s="1017"/>
      <c r="DJ120" s="1017"/>
      <c r="DK120" s="1017"/>
      <c r="DL120" s="1017">
        <v>3742634</v>
      </c>
      <c r="DM120" s="1017"/>
      <c r="DN120" s="1017"/>
      <c r="DO120" s="1017"/>
      <c r="DP120" s="1017"/>
      <c r="DQ120" s="1017">
        <v>3565968</v>
      </c>
      <c r="DR120" s="1017"/>
      <c r="DS120" s="1017"/>
      <c r="DT120" s="1017"/>
      <c r="DU120" s="1017"/>
      <c r="DV120" s="1018">
        <v>134.5</v>
      </c>
      <c r="DW120" s="1018"/>
      <c r="DX120" s="1018"/>
      <c r="DY120" s="1018"/>
      <c r="DZ120" s="1019"/>
    </row>
    <row r="121" spans="1:130" s="246" customFormat="1" ht="26.25" customHeight="1">
      <c r="A121" s="1149"/>
      <c r="B121" s="1036"/>
      <c r="C121" s="1057" t="s">
        <v>463</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v>4828</v>
      </c>
      <c r="AB121" s="1049"/>
      <c r="AC121" s="1049"/>
      <c r="AD121" s="1049"/>
      <c r="AE121" s="1050"/>
      <c r="AF121" s="1051">
        <v>4828</v>
      </c>
      <c r="AG121" s="1049"/>
      <c r="AH121" s="1049"/>
      <c r="AI121" s="1049"/>
      <c r="AJ121" s="1050"/>
      <c r="AK121" s="1051">
        <v>4828</v>
      </c>
      <c r="AL121" s="1049"/>
      <c r="AM121" s="1049"/>
      <c r="AN121" s="1049"/>
      <c r="AO121" s="1050"/>
      <c r="AP121" s="1052">
        <v>0.2</v>
      </c>
      <c r="AQ121" s="1053"/>
      <c r="AR121" s="1053"/>
      <c r="AS121" s="1053"/>
      <c r="AT121" s="1054"/>
      <c r="AU121" s="1082"/>
      <c r="AV121" s="1083"/>
      <c r="AW121" s="1083"/>
      <c r="AX121" s="1083"/>
      <c r="AY121" s="1084"/>
      <c r="AZ121" s="1039" t="s">
        <v>464</v>
      </c>
      <c r="BA121" s="1040"/>
      <c r="BB121" s="1040"/>
      <c r="BC121" s="1040"/>
      <c r="BD121" s="1040"/>
      <c r="BE121" s="1040"/>
      <c r="BF121" s="1040"/>
      <c r="BG121" s="1040"/>
      <c r="BH121" s="1040"/>
      <c r="BI121" s="1040"/>
      <c r="BJ121" s="1040"/>
      <c r="BK121" s="1040"/>
      <c r="BL121" s="1040"/>
      <c r="BM121" s="1040"/>
      <c r="BN121" s="1040"/>
      <c r="BO121" s="1040"/>
      <c r="BP121" s="1041"/>
      <c r="BQ121" s="1009">
        <v>359631</v>
      </c>
      <c r="BR121" s="1010"/>
      <c r="BS121" s="1010"/>
      <c r="BT121" s="1010"/>
      <c r="BU121" s="1010"/>
      <c r="BV121" s="1010">
        <v>322245</v>
      </c>
      <c r="BW121" s="1010"/>
      <c r="BX121" s="1010"/>
      <c r="BY121" s="1010"/>
      <c r="BZ121" s="1010"/>
      <c r="CA121" s="1010">
        <v>272485</v>
      </c>
      <c r="CB121" s="1010"/>
      <c r="CC121" s="1010"/>
      <c r="CD121" s="1010"/>
      <c r="CE121" s="1010"/>
      <c r="CF121" s="1004">
        <v>10.3</v>
      </c>
      <c r="CG121" s="1005"/>
      <c r="CH121" s="1005"/>
      <c r="CI121" s="1005"/>
      <c r="CJ121" s="1005"/>
      <c r="CK121" s="1100"/>
      <c r="CL121" s="1101"/>
      <c r="CM121" s="1101"/>
      <c r="CN121" s="1101"/>
      <c r="CO121" s="1102"/>
      <c r="CP121" s="1110" t="s">
        <v>408</v>
      </c>
      <c r="CQ121" s="1111"/>
      <c r="CR121" s="1111"/>
      <c r="CS121" s="1111"/>
      <c r="CT121" s="1111"/>
      <c r="CU121" s="1111"/>
      <c r="CV121" s="1111"/>
      <c r="CW121" s="1111"/>
      <c r="CX121" s="1111"/>
      <c r="CY121" s="1111"/>
      <c r="CZ121" s="1111"/>
      <c r="DA121" s="1111"/>
      <c r="DB121" s="1111"/>
      <c r="DC121" s="1111"/>
      <c r="DD121" s="1111"/>
      <c r="DE121" s="1111"/>
      <c r="DF121" s="1112"/>
      <c r="DG121" s="1009">
        <v>205927</v>
      </c>
      <c r="DH121" s="1010"/>
      <c r="DI121" s="1010"/>
      <c r="DJ121" s="1010"/>
      <c r="DK121" s="1010"/>
      <c r="DL121" s="1010">
        <v>187531</v>
      </c>
      <c r="DM121" s="1010"/>
      <c r="DN121" s="1010"/>
      <c r="DO121" s="1010"/>
      <c r="DP121" s="1010"/>
      <c r="DQ121" s="1010">
        <v>168733</v>
      </c>
      <c r="DR121" s="1010"/>
      <c r="DS121" s="1010"/>
      <c r="DT121" s="1010"/>
      <c r="DU121" s="1010"/>
      <c r="DV121" s="1011">
        <v>6.4</v>
      </c>
      <c r="DW121" s="1011"/>
      <c r="DX121" s="1011"/>
      <c r="DY121" s="1011"/>
      <c r="DZ121" s="1012"/>
    </row>
    <row r="122" spans="1:130" s="246" customFormat="1" ht="26.25" customHeight="1">
      <c r="A122" s="1149"/>
      <c r="B122" s="1036"/>
      <c r="C122" s="1006" t="s">
        <v>445</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128</v>
      </c>
      <c r="AB122" s="1049"/>
      <c r="AC122" s="1049"/>
      <c r="AD122" s="1049"/>
      <c r="AE122" s="1050"/>
      <c r="AF122" s="1051" t="s">
        <v>128</v>
      </c>
      <c r="AG122" s="1049"/>
      <c r="AH122" s="1049"/>
      <c r="AI122" s="1049"/>
      <c r="AJ122" s="1050"/>
      <c r="AK122" s="1051" t="s">
        <v>128</v>
      </c>
      <c r="AL122" s="1049"/>
      <c r="AM122" s="1049"/>
      <c r="AN122" s="1049"/>
      <c r="AO122" s="1050"/>
      <c r="AP122" s="1052" t="s">
        <v>128</v>
      </c>
      <c r="AQ122" s="1053"/>
      <c r="AR122" s="1053"/>
      <c r="AS122" s="1053"/>
      <c r="AT122" s="1054"/>
      <c r="AU122" s="1082"/>
      <c r="AV122" s="1083"/>
      <c r="AW122" s="1083"/>
      <c r="AX122" s="1083"/>
      <c r="AY122" s="1084"/>
      <c r="AZ122" s="1064" t="s">
        <v>465</v>
      </c>
      <c r="BA122" s="1055"/>
      <c r="BB122" s="1055"/>
      <c r="BC122" s="1055"/>
      <c r="BD122" s="1055"/>
      <c r="BE122" s="1055"/>
      <c r="BF122" s="1055"/>
      <c r="BG122" s="1055"/>
      <c r="BH122" s="1055"/>
      <c r="BI122" s="1055"/>
      <c r="BJ122" s="1055"/>
      <c r="BK122" s="1055"/>
      <c r="BL122" s="1055"/>
      <c r="BM122" s="1055"/>
      <c r="BN122" s="1055"/>
      <c r="BO122" s="1055"/>
      <c r="BP122" s="1056"/>
      <c r="BQ122" s="1087">
        <v>5075239</v>
      </c>
      <c r="BR122" s="1088"/>
      <c r="BS122" s="1088"/>
      <c r="BT122" s="1088"/>
      <c r="BU122" s="1088"/>
      <c r="BV122" s="1088">
        <v>4990064</v>
      </c>
      <c r="BW122" s="1088"/>
      <c r="BX122" s="1088"/>
      <c r="BY122" s="1088"/>
      <c r="BZ122" s="1088"/>
      <c r="CA122" s="1088">
        <v>4907215</v>
      </c>
      <c r="CB122" s="1088"/>
      <c r="CC122" s="1088"/>
      <c r="CD122" s="1088"/>
      <c r="CE122" s="1088"/>
      <c r="CF122" s="1108">
        <v>185</v>
      </c>
      <c r="CG122" s="1109"/>
      <c r="CH122" s="1109"/>
      <c r="CI122" s="1109"/>
      <c r="CJ122" s="1109"/>
      <c r="CK122" s="1100"/>
      <c r="CL122" s="1101"/>
      <c r="CM122" s="1101"/>
      <c r="CN122" s="1101"/>
      <c r="CO122" s="1102"/>
      <c r="CP122" s="1110" t="s">
        <v>402</v>
      </c>
      <c r="CQ122" s="1111"/>
      <c r="CR122" s="1111"/>
      <c r="CS122" s="1111"/>
      <c r="CT122" s="1111"/>
      <c r="CU122" s="1111"/>
      <c r="CV122" s="1111"/>
      <c r="CW122" s="1111"/>
      <c r="CX122" s="1111"/>
      <c r="CY122" s="1111"/>
      <c r="CZ122" s="1111"/>
      <c r="DA122" s="1111"/>
      <c r="DB122" s="1111"/>
      <c r="DC122" s="1111"/>
      <c r="DD122" s="1111"/>
      <c r="DE122" s="1111"/>
      <c r="DF122" s="1112"/>
      <c r="DG122" s="1009" t="s">
        <v>128</v>
      </c>
      <c r="DH122" s="1010"/>
      <c r="DI122" s="1010"/>
      <c r="DJ122" s="1010"/>
      <c r="DK122" s="1010"/>
      <c r="DL122" s="1010" t="s">
        <v>128</v>
      </c>
      <c r="DM122" s="1010"/>
      <c r="DN122" s="1010"/>
      <c r="DO122" s="1010"/>
      <c r="DP122" s="1010"/>
      <c r="DQ122" s="1010" t="s">
        <v>450</v>
      </c>
      <c r="DR122" s="1010"/>
      <c r="DS122" s="1010"/>
      <c r="DT122" s="1010"/>
      <c r="DU122" s="1010"/>
      <c r="DV122" s="1011" t="s">
        <v>128</v>
      </c>
      <c r="DW122" s="1011"/>
      <c r="DX122" s="1011"/>
      <c r="DY122" s="1011"/>
      <c r="DZ122" s="1012"/>
    </row>
    <row r="123" spans="1:130" s="246" customFormat="1" ht="26.25" customHeight="1">
      <c r="A123" s="1149"/>
      <c r="B123" s="1036"/>
      <c r="C123" s="1006" t="s">
        <v>452</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450</v>
      </c>
      <c r="AB123" s="1049"/>
      <c r="AC123" s="1049"/>
      <c r="AD123" s="1049"/>
      <c r="AE123" s="1050"/>
      <c r="AF123" s="1051" t="s">
        <v>450</v>
      </c>
      <c r="AG123" s="1049"/>
      <c r="AH123" s="1049"/>
      <c r="AI123" s="1049"/>
      <c r="AJ123" s="1050"/>
      <c r="AK123" s="1051" t="s">
        <v>128</v>
      </c>
      <c r="AL123" s="1049"/>
      <c r="AM123" s="1049"/>
      <c r="AN123" s="1049"/>
      <c r="AO123" s="1050"/>
      <c r="AP123" s="1052" t="s">
        <v>128</v>
      </c>
      <c r="AQ123" s="1053"/>
      <c r="AR123" s="1053"/>
      <c r="AS123" s="1053"/>
      <c r="AT123" s="1054"/>
      <c r="AU123" s="1085"/>
      <c r="AV123" s="1086"/>
      <c r="AW123" s="1086"/>
      <c r="AX123" s="1086"/>
      <c r="AY123" s="1086"/>
      <c r="AZ123" s="277" t="s">
        <v>189</v>
      </c>
      <c r="BA123" s="277"/>
      <c r="BB123" s="277"/>
      <c r="BC123" s="277"/>
      <c r="BD123" s="277"/>
      <c r="BE123" s="277"/>
      <c r="BF123" s="277"/>
      <c r="BG123" s="277"/>
      <c r="BH123" s="277"/>
      <c r="BI123" s="277"/>
      <c r="BJ123" s="277"/>
      <c r="BK123" s="277"/>
      <c r="BL123" s="277"/>
      <c r="BM123" s="277"/>
      <c r="BN123" s="277"/>
      <c r="BO123" s="1065" t="s">
        <v>466</v>
      </c>
      <c r="BP123" s="1096"/>
      <c r="BQ123" s="1155">
        <v>8513523</v>
      </c>
      <c r="BR123" s="1156"/>
      <c r="BS123" s="1156"/>
      <c r="BT123" s="1156"/>
      <c r="BU123" s="1156"/>
      <c r="BV123" s="1156">
        <v>8612763</v>
      </c>
      <c r="BW123" s="1156"/>
      <c r="BX123" s="1156"/>
      <c r="BY123" s="1156"/>
      <c r="BZ123" s="1156"/>
      <c r="CA123" s="1156">
        <v>8581504</v>
      </c>
      <c r="CB123" s="1156"/>
      <c r="CC123" s="1156"/>
      <c r="CD123" s="1156"/>
      <c r="CE123" s="1156"/>
      <c r="CF123" s="1089"/>
      <c r="CG123" s="1090"/>
      <c r="CH123" s="1090"/>
      <c r="CI123" s="1090"/>
      <c r="CJ123" s="1091"/>
      <c r="CK123" s="1100"/>
      <c r="CL123" s="1101"/>
      <c r="CM123" s="1101"/>
      <c r="CN123" s="1101"/>
      <c r="CO123" s="1102"/>
      <c r="CP123" s="1110" t="s">
        <v>467</v>
      </c>
      <c r="CQ123" s="1111"/>
      <c r="CR123" s="1111"/>
      <c r="CS123" s="1111"/>
      <c r="CT123" s="1111"/>
      <c r="CU123" s="1111"/>
      <c r="CV123" s="1111"/>
      <c r="CW123" s="1111"/>
      <c r="CX123" s="1111"/>
      <c r="CY123" s="1111"/>
      <c r="CZ123" s="1111"/>
      <c r="DA123" s="1111"/>
      <c r="DB123" s="1111"/>
      <c r="DC123" s="1111"/>
      <c r="DD123" s="1111"/>
      <c r="DE123" s="1111"/>
      <c r="DF123" s="1112"/>
      <c r="DG123" s="1048" t="s">
        <v>128</v>
      </c>
      <c r="DH123" s="1049"/>
      <c r="DI123" s="1049"/>
      <c r="DJ123" s="1049"/>
      <c r="DK123" s="1050"/>
      <c r="DL123" s="1051" t="s">
        <v>128</v>
      </c>
      <c r="DM123" s="1049"/>
      <c r="DN123" s="1049"/>
      <c r="DO123" s="1049"/>
      <c r="DP123" s="1050"/>
      <c r="DQ123" s="1051" t="s">
        <v>128</v>
      </c>
      <c r="DR123" s="1049"/>
      <c r="DS123" s="1049"/>
      <c r="DT123" s="1049"/>
      <c r="DU123" s="1050"/>
      <c r="DV123" s="1052" t="s">
        <v>128</v>
      </c>
      <c r="DW123" s="1053"/>
      <c r="DX123" s="1053"/>
      <c r="DY123" s="1053"/>
      <c r="DZ123" s="1054"/>
    </row>
    <row r="124" spans="1:130" s="246" customFormat="1" ht="26.25" customHeight="1" thickBot="1">
      <c r="A124" s="1149"/>
      <c r="B124" s="1036"/>
      <c r="C124" s="1006" t="s">
        <v>455</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128</v>
      </c>
      <c r="AB124" s="1049"/>
      <c r="AC124" s="1049"/>
      <c r="AD124" s="1049"/>
      <c r="AE124" s="1050"/>
      <c r="AF124" s="1051" t="s">
        <v>128</v>
      </c>
      <c r="AG124" s="1049"/>
      <c r="AH124" s="1049"/>
      <c r="AI124" s="1049"/>
      <c r="AJ124" s="1050"/>
      <c r="AK124" s="1051" t="s">
        <v>128</v>
      </c>
      <c r="AL124" s="1049"/>
      <c r="AM124" s="1049"/>
      <c r="AN124" s="1049"/>
      <c r="AO124" s="1050"/>
      <c r="AP124" s="1052" t="s">
        <v>128</v>
      </c>
      <c r="AQ124" s="1053"/>
      <c r="AR124" s="1053"/>
      <c r="AS124" s="1053"/>
      <c r="AT124" s="1054"/>
      <c r="AU124" s="1151" t="s">
        <v>468</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128</v>
      </c>
      <c r="BR124" s="1118"/>
      <c r="BS124" s="1118"/>
      <c r="BT124" s="1118"/>
      <c r="BU124" s="1118"/>
      <c r="BV124" s="1118" t="s">
        <v>128</v>
      </c>
      <c r="BW124" s="1118"/>
      <c r="BX124" s="1118"/>
      <c r="BY124" s="1118"/>
      <c r="BZ124" s="1118"/>
      <c r="CA124" s="1118" t="s">
        <v>450</v>
      </c>
      <c r="CB124" s="1118"/>
      <c r="CC124" s="1118"/>
      <c r="CD124" s="1118"/>
      <c r="CE124" s="1118"/>
      <c r="CF124" s="1119"/>
      <c r="CG124" s="1120"/>
      <c r="CH124" s="1120"/>
      <c r="CI124" s="1120"/>
      <c r="CJ124" s="1121"/>
      <c r="CK124" s="1103"/>
      <c r="CL124" s="1103"/>
      <c r="CM124" s="1103"/>
      <c r="CN124" s="1103"/>
      <c r="CO124" s="1104"/>
      <c r="CP124" s="1110" t="s">
        <v>469</v>
      </c>
      <c r="CQ124" s="1111"/>
      <c r="CR124" s="1111"/>
      <c r="CS124" s="1111"/>
      <c r="CT124" s="1111"/>
      <c r="CU124" s="1111"/>
      <c r="CV124" s="1111"/>
      <c r="CW124" s="1111"/>
      <c r="CX124" s="1111"/>
      <c r="CY124" s="1111"/>
      <c r="CZ124" s="1111"/>
      <c r="DA124" s="1111"/>
      <c r="DB124" s="1111"/>
      <c r="DC124" s="1111"/>
      <c r="DD124" s="1111"/>
      <c r="DE124" s="1111"/>
      <c r="DF124" s="1112"/>
      <c r="DG124" s="1095" t="s">
        <v>128</v>
      </c>
      <c r="DH124" s="1074"/>
      <c r="DI124" s="1074"/>
      <c r="DJ124" s="1074"/>
      <c r="DK124" s="1075"/>
      <c r="DL124" s="1073" t="s">
        <v>128</v>
      </c>
      <c r="DM124" s="1074"/>
      <c r="DN124" s="1074"/>
      <c r="DO124" s="1074"/>
      <c r="DP124" s="1075"/>
      <c r="DQ124" s="1073" t="s">
        <v>128</v>
      </c>
      <c r="DR124" s="1074"/>
      <c r="DS124" s="1074"/>
      <c r="DT124" s="1074"/>
      <c r="DU124" s="1075"/>
      <c r="DV124" s="1076" t="s">
        <v>128</v>
      </c>
      <c r="DW124" s="1077"/>
      <c r="DX124" s="1077"/>
      <c r="DY124" s="1077"/>
      <c r="DZ124" s="1078"/>
    </row>
    <row r="125" spans="1:130" s="246" customFormat="1" ht="26.25" customHeight="1">
      <c r="A125" s="1149"/>
      <c r="B125" s="1036"/>
      <c r="C125" s="1006" t="s">
        <v>457</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128</v>
      </c>
      <c r="AB125" s="1049"/>
      <c r="AC125" s="1049"/>
      <c r="AD125" s="1049"/>
      <c r="AE125" s="1050"/>
      <c r="AF125" s="1051" t="s">
        <v>128</v>
      </c>
      <c r="AG125" s="1049"/>
      <c r="AH125" s="1049"/>
      <c r="AI125" s="1049"/>
      <c r="AJ125" s="1050"/>
      <c r="AK125" s="1051" t="s">
        <v>450</v>
      </c>
      <c r="AL125" s="1049"/>
      <c r="AM125" s="1049"/>
      <c r="AN125" s="1049"/>
      <c r="AO125" s="1050"/>
      <c r="AP125" s="1052" t="s">
        <v>128</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470</v>
      </c>
      <c r="CL125" s="1098"/>
      <c r="CM125" s="1098"/>
      <c r="CN125" s="1098"/>
      <c r="CO125" s="1099"/>
      <c r="CP125" s="1030" t="s">
        <v>471</v>
      </c>
      <c r="CQ125" s="979"/>
      <c r="CR125" s="979"/>
      <c r="CS125" s="979"/>
      <c r="CT125" s="979"/>
      <c r="CU125" s="979"/>
      <c r="CV125" s="979"/>
      <c r="CW125" s="979"/>
      <c r="CX125" s="979"/>
      <c r="CY125" s="979"/>
      <c r="CZ125" s="979"/>
      <c r="DA125" s="979"/>
      <c r="DB125" s="979"/>
      <c r="DC125" s="979"/>
      <c r="DD125" s="979"/>
      <c r="DE125" s="979"/>
      <c r="DF125" s="980"/>
      <c r="DG125" s="1016" t="s">
        <v>128</v>
      </c>
      <c r="DH125" s="1017"/>
      <c r="DI125" s="1017"/>
      <c r="DJ125" s="1017"/>
      <c r="DK125" s="1017"/>
      <c r="DL125" s="1017" t="s">
        <v>450</v>
      </c>
      <c r="DM125" s="1017"/>
      <c r="DN125" s="1017"/>
      <c r="DO125" s="1017"/>
      <c r="DP125" s="1017"/>
      <c r="DQ125" s="1017" t="s">
        <v>128</v>
      </c>
      <c r="DR125" s="1017"/>
      <c r="DS125" s="1017"/>
      <c r="DT125" s="1017"/>
      <c r="DU125" s="1017"/>
      <c r="DV125" s="1018" t="s">
        <v>128</v>
      </c>
      <c r="DW125" s="1018"/>
      <c r="DX125" s="1018"/>
      <c r="DY125" s="1018"/>
      <c r="DZ125" s="1019"/>
    </row>
    <row r="126" spans="1:130" s="246" customFormat="1" ht="26.25" customHeight="1" thickBot="1">
      <c r="A126" s="1149"/>
      <c r="B126" s="1036"/>
      <c r="C126" s="1006" t="s">
        <v>459</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v>5233</v>
      </c>
      <c r="AB126" s="1049"/>
      <c r="AC126" s="1049"/>
      <c r="AD126" s="1049"/>
      <c r="AE126" s="1050"/>
      <c r="AF126" s="1051">
        <v>5233</v>
      </c>
      <c r="AG126" s="1049"/>
      <c r="AH126" s="1049"/>
      <c r="AI126" s="1049"/>
      <c r="AJ126" s="1050"/>
      <c r="AK126" s="1051">
        <v>5233</v>
      </c>
      <c r="AL126" s="1049"/>
      <c r="AM126" s="1049"/>
      <c r="AN126" s="1049"/>
      <c r="AO126" s="1050"/>
      <c r="AP126" s="1052">
        <v>0.2</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472</v>
      </c>
      <c r="CQ126" s="1040"/>
      <c r="CR126" s="1040"/>
      <c r="CS126" s="1040"/>
      <c r="CT126" s="1040"/>
      <c r="CU126" s="1040"/>
      <c r="CV126" s="1040"/>
      <c r="CW126" s="1040"/>
      <c r="CX126" s="1040"/>
      <c r="CY126" s="1040"/>
      <c r="CZ126" s="1040"/>
      <c r="DA126" s="1040"/>
      <c r="DB126" s="1040"/>
      <c r="DC126" s="1040"/>
      <c r="DD126" s="1040"/>
      <c r="DE126" s="1040"/>
      <c r="DF126" s="1041"/>
      <c r="DG126" s="1009" t="s">
        <v>128</v>
      </c>
      <c r="DH126" s="1010"/>
      <c r="DI126" s="1010"/>
      <c r="DJ126" s="1010"/>
      <c r="DK126" s="1010"/>
      <c r="DL126" s="1010" t="s">
        <v>128</v>
      </c>
      <c r="DM126" s="1010"/>
      <c r="DN126" s="1010"/>
      <c r="DO126" s="1010"/>
      <c r="DP126" s="1010"/>
      <c r="DQ126" s="1010" t="s">
        <v>128</v>
      </c>
      <c r="DR126" s="1010"/>
      <c r="DS126" s="1010"/>
      <c r="DT126" s="1010"/>
      <c r="DU126" s="1010"/>
      <c r="DV126" s="1011" t="s">
        <v>128</v>
      </c>
      <c r="DW126" s="1011"/>
      <c r="DX126" s="1011"/>
      <c r="DY126" s="1011"/>
      <c r="DZ126" s="1012"/>
    </row>
    <row r="127" spans="1:130" s="246" customFormat="1" ht="26.25" customHeight="1">
      <c r="A127" s="1150"/>
      <c r="B127" s="1038"/>
      <c r="C127" s="1092" t="s">
        <v>473</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128</v>
      </c>
      <c r="AB127" s="1049"/>
      <c r="AC127" s="1049"/>
      <c r="AD127" s="1049"/>
      <c r="AE127" s="1050"/>
      <c r="AF127" s="1051" t="s">
        <v>128</v>
      </c>
      <c r="AG127" s="1049"/>
      <c r="AH127" s="1049"/>
      <c r="AI127" s="1049"/>
      <c r="AJ127" s="1050"/>
      <c r="AK127" s="1051" t="s">
        <v>128</v>
      </c>
      <c r="AL127" s="1049"/>
      <c r="AM127" s="1049"/>
      <c r="AN127" s="1049"/>
      <c r="AO127" s="1050"/>
      <c r="AP127" s="1052" t="s">
        <v>450</v>
      </c>
      <c r="AQ127" s="1053"/>
      <c r="AR127" s="1053"/>
      <c r="AS127" s="1053"/>
      <c r="AT127" s="1054"/>
      <c r="AU127" s="282"/>
      <c r="AV127" s="282"/>
      <c r="AW127" s="282"/>
      <c r="AX127" s="1122" t="s">
        <v>474</v>
      </c>
      <c r="AY127" s="1123"/>
      <c r="AZ127" s="1123"/>
      <c r="BA127" s="1123"/>
      <c r="BB127" s="1123"/>
      <c r="BC127" s="1123"/>
      <c r="BD127" s="1123"/>
      <c r="BE127" s="1124"/>
      <c r="BF127" s="1125" t="s">
        <v>475</v>
      </c>
      <c r="BG127" s="1123"/>
      <c r="BH127" s="1123"/>
      <c r="BI127" s="1123"/>
      <c r="BJ127" s="1123"/>
      <c r="BK127" s="1123"/>
      <c r="BL127" s="1124"/>
      <c r="BM127" s="1125" t="s">
        <v>476</v>
      </c>
      <c r="BN127" s="1123"/>
      <c r="BO127" s="1123"/>
      <c r="BP127" s="1123"/>
      <c r="BQ127" s="1123"/>
      <c r="BR127" s="1123"/>
      <c r="BS127" s="1124"/>
      <c r="BT127" s="1125" t="s">
        <v>477</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478</v>
      </c>
      <c r="CQ127" s="1040"/>
      <c r="CR127" s="1040"/>
      <c r="CS127" s="1040"/>
      <c r="CT127" s="1040"/>
      <c r="CU127" s="1040"/>
      <c r="CV127" s="1040"/>
      <c r="CW127" s="1040"/>
      <c r="CX127" s="1040"/>
      <c r="CY127" s="1040"/>
      <c r="CZ127" s="1040"/>
      <c r="DA127" s="1040"/>
      <c r="DB127" s="1040"/>
      <c r="DC127" s="1040"/>
      <c r="DD127" s="1040"/>
      <c r="DE127" s="1040"/>
      <c r="DF127" s="1041"/>
      <c r="DG127" s="1009" t="s">
        <v>128</v>
      </c>
      <c r="DH127" s="1010"/>
      <c r="DI127" s="1010"/>
      <c r="DJ127" s="1010"/>
      <c r="DK127" s="1010"/>
      <c r="DL127" s="1010" t="s">
        <v>128</v>
      </c>
      <c r="DM127" s="1010"/>
      <c r="DN127" s="1010"/>
      <c r="DO127" s="1010"/>
      <c r="DP127" s="1010"/>
      <c r="DQ127" s="1010" t="s">
        <v>128</v>
      </c>
      <c r="DR127" s="1010"/>
      <c r="DS127" s="1010"/>
      <c r="DT127" s="1010"/>
      <c r="DU127" s="1010"/>
      <c r="DV127" s="1011" t="s">
        <v>128</v>
      </c>
      <c r="DW127" s="1011"/>
      <c r="DX127" s="1011"/>
      <c r="DY127" s="1011"/>
      <c r="DZ127" s="1012"/>
    </row>
    <row r="128" spans="1:130" s="246" customFormat="1" ht="26.25" customHeight="1" thickBot="1">
      <c r="A128" s="1133" t="s">
        <v>479</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480</v>
      </c>
      <c r="X128" s="1135"/>
      <c r="Y128" s="1135"/>
      <c r="Z128" s="1136"/>
      <c r="AA128" s="1137">
        <v>38155</v>
      </c>
      <c r="AB128" s="1138"/>
      <c r="AC128" s="1138"/>
      <c r="AD128" s="1138"/>
      <c r="AE128" s="1139"/>
      <c r="AF128" s="1140">
        <v>47698</v>
      </c>
      <c r="AG128" s="1138"/>
      <c r="AH128" s="1138"/>
      <c r="AI128" s="1138"/>
      <c r="AJ128" s="1139"/>
      <c r="AK128" s="1140">
        <v>40032</v>
      </c>
      <c r="AL128" s="1138"/>
      <c r="AM128" s="1138"/>
      <c r="AN128" s="1138"/>
      <c r="AO128" s="1139"/>
      <c r="AP128" s="1141"/>
      <c r="AQ128" s="1142"/>
      <c r="AR128" s="1142"/>
      <c r="AS128" s="1142"/>
      <c r="AT128" s="1143"/>
      <c r="AU128" s="282"/>
      <c r="AV128" s="282"/>
      <c r="AW128" s="282"/>
      <c r="AX128" s="978" t="s">
        <v>481</v>
      </c>
      <c r="AY128" s="979"/>
      <c r="AZ128" s="979"/>
      <c r="BA128" s="979"/>
      <c r="BB128" s="979"/>
      <c r="BC128" s="979"/>
      <c r="BD128" s="979"/>
      <c r="BE128" s="980"/>
      <c r="BF128" s="1144" t="s">
        <v>128</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482</v>
      </c>
      <c r="CQ128" s="1127"/>
      <c r="CR128" s="1127"/>
      <c r="CS128" s="1127"/>
      <c r="CT128" s="1127"/>
      <c r="CU128" s="1127"/>
      <c r="CV128" s="1127"/>
      <c r="CW128" s="1127"/>
      <c r="CX128" s="1127"/>
      <c r="CY128" s="1127"/>
      <c r="CZ128" s="1127"/>
      <c r="DA128" s="1127"/>
      <c r="DB128" s="1127"/>
      <c r="DC128" s="1127"/>
      <c r="DD128" s="1127"/>
      <c r="DE128" s="1127"/>
      <c r="DF128" s="1128"/>
      <c r="DG128" s="1129" t="s">
        <v>128</v>
      </c>
      <c r="DH128" s="1130"/>
      <c r="DI128" s="1130"/>
      <c r="DJ128" s="1130"/>
      <c r="DK128" s="1130"/>
      <c r="DL128" s="1130" t="s">
        <v>128</v>
      </c>
      <c r="DM128" s="1130"/>
      <c r="DN128" s="1130"/>
      <c r="DO128" s="1130"/>
      <c r="DP128" s="1130"/>
      <c r="DQ128" s="1130" t="s">
        <v>128</v>
      </c>
      <c r="DR128" s="1130"/>
      <c r="DS128" s="1130"/>
      <c r="DT128" s="1130"/>
      <c r="DU128" s="1130"/>
      <c r="DV128" s="1131" t="s">
        <v>128</v>
      </c>
      <c r="DW128" s="1131"/>
      <c r="DX128" s="1131"/>
      <c r="DY128" s="1131"/>
      <c r="DZ128" s="1132"/>
    </row>
    <row r="129" spans="1:131" s="246" customFormat="1" ht="26.25" customHeight="1">
      <c r="A129" s="1020" t="s">
        <v>108</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483</v>
      </c>
      <c r="X129" s="1164"/>
      <c r="Y129" s="1164"/>
      <c r="Z129" s="1165"/>
      <c r="AA129" s="1048">
        <v>3027866</v>
      </c>
      <c r="AB129" s="1049"/>
      <c r="AC129" s="1049"/>
      <c r="AD129" s="1049"/>
      <c r="AE129" s="1050"/>
      <c r="AF129" s="1051">
        <v>3006042</v>
      </c>
      <c r="AG129" s="1049"/>
      <c r="AH129" s="1049"/>
      <c r="AI129" s="1049"/>
      <c r="AJ129" s="1050"/>
      <c r="AK129" s="1051">
        <v>3116064</v>
      </c>
      <c r="AL129" s="1049"/>
      <c r="AM129" s="1049"/>
      <c r="AN129" s="1049"/>
      <c r="AO129" s="1050"/>
      <c r="AP129" s="1166"/>
      <c r="AQ129" s="1167"/>
      <c r="AR129" s="1167"/>
      <c r="AS129" s="1167"/>
      <c r="AT129" s="1168"/>
      <c r="AU129" s="284"/>
      <c r="AV129" s="284"/>
      <c r="AW129" s="284"/>
      <c r="AX129" s="1157" t="s">
        <v>484</v>
      </c>
      <c r="AY129" s="1040"/>
      <c r="AZ129" s="1040"/>
      <c r="BA129" s="1040"/>
      <c r="BB129" s="1040"/>
      <c r="BC129" s="1040"/>
      <c r="BD129" s="1040"/>
      <c r="BE129" s="1041"/>
      <c r="BF129" s="1158" t="s">
        <v>128</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485</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486</v>
      </c>
      <c r="X130" s="1164"/>
      <c r="Y130" s="1164"/>
      <c r="Z130" s="1165"/>
      <c r="AA130" s="1048">
        <v>450864</v>
      </c>
      <c r="AB130" s="1049"/>
      <c r="AC130" s="1049"/>
      <c r="AD130" s="1049"/>
      <c r="AE130" s="1050"/>
      <c r="AF130" s="1051">
        <v>460290</v>
      </c>
      <c r="AG130" s="1049"/>
      <c r="AH130" s="1049"/>
      <c r="AI130" s="1049"/>
      <c r="AJ130" s="1050"/>
      <c r="AK130" s="1051">
        <v>463845</v>
      </c>
      <c r="AL130" s="1049"/>
      <c r="AM130" s="1049"/>
      <c r="AN130" s="1049"/>
      <c r="AO130" s="1050"/>
      <c r="AP130" s="1166"/>
      <c r="AQ130" s="1167"/>
      <c r="AR130" s="1167"/>
      <c r="AS130" s="1167"/>
      <c r="AT130" s="1168"/>
      <c r="AU130" s="284"/>
      <c r="AV130" s="284"/>
      <c r="AW130" s="284"/>
      <c r="AX130" s="1157" t="s">
        <v>487</v>
      </c>
      <c r="AY130" s="1040"/>
      <c r="AZ130" s="1040"/>
      <c r="BA130" s="1040"/>
      <c r="BB130" s="1040"/>
      <c r="BC130" s="1040"/>
      <c r="BD130" s="1040"/>
      <c r="BE130" s="1041"/>
      <c r="BF130" s="1194">
        <v>9.6999999999999993</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488</v>
      </c>
      <c r="X131" s="1202"/>
      <c r="Y131" s="1202"/>
      <c r="Z131" s="1203"/>
      <c r="AA131" s="1095">
        <v>2577002</v>
      </c>
      <c r="AB131" s="1074"/>
      <c r="AC131" s="1074"/>
      <c r="AD131" s="1074"/>
      <c r="AE131" s="1075"/>
      <c r="AF131" s="1073">
        <v>2545752</v>
      </c>
      <c r="AG131" s="1074"/>
      <c r="AH131" s="1074"/>
      <c r="AI131" s="1074"/>
      <c r="AJ131" s="1075"/>
      <c r="AK131" s="1073">
        <v>2652219</v>
      </c>
      <c r="AL131" s="1074"/>
      <c r="AM131" s="1074"/>
      <c r="AN131" s="1074"/>
      <c r="AO131" s="1075"/>
      <c r="AP131" s="1204"/>
      <c r="AQ131" s="1205"/>
      <c r="AR131" s="1205"/>
      <c r="AS131" s="1205"/>
      <c r="AT131" s="1206"/>
      <c r="AU131" s="284"/>
      <c r="AV131" s="284"/>
      <c r="AW131" s="284"/>
      <c r="AX131" s="1176" t="s">
        <v>489</v>
      </c>
      <c r="AY131" s="1127"/>
      <c r="AZ131" s="1127"/>
      <c r="BA131" s="1127"/>
      <c r="BB131" s="1127"/>
      <c r="BC131" s="1127"/>
      <c r="BD131" s="1127"/>
      <c r="BE131" s="1128"/>
      <c r="BF131" s="1177" t="s">
        <v>450</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490</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491</v>
      </c>
      <c r="W132" s="1187"/>
      <c r="X132" s="1187"/>
      <c r="Y132" s="1187"/>
      <c r="Z132" s="1188"/>
      <c r="AA132" s="1189">
        <v>10.516949540000001</v>
      </c>
      <c r="AB132" s="1190"/>
      <c r="AC132" s="1190"/>
      <c r="AD132" s="1190"/>
      <c r="AE132" s="1191"/>
      <c r="AF132" s="1192">
        <v>10.146550019999999</v>
      </c>
      <c r="AG132" s="1190"/>
      <c r="AH132" s="1190"/>
      <c r="AI132" s="1190"/>
      <c r="AJ132" s="1191"/>
      <c r="AK132" s="1192">
        <v>8.7131567939999996</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492</v>
      </c>
      <c r="W133" s="1170"/>
      <c r="X133" s="1170"/>
      <c r="Y133" s="1170"/>
      <c r="Z133" s="1171"/>
      <c r="AA133" s="1172">
        <v>11.2</v>
      </c>
      <c r="AB133" s="1173"/>
      <c r="AC133" s="1173"/>
      <c r="AD133" s="1173"/>
      <c r="AE133" s="1174"/>
      <c r="AF133" s="1172">
        <v>10.7</v>
      </c>
      <c r="AG133" s="1173"/>
      <c r="AH133" s="1173"/>
      <c r="AI133" s="1173"/>
      <c r="AJ133" s="1174"/>
      <c r="AK133" s="1172">
        <v>9.6999999999999993</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13YwsDUoJi9CeZaUAZmF1I/6BJoCcOFHG0/zN5oUkMKuXJXvj+XW8xQE1tRBnlI0FHKoCjSCdxf6ipZtXbflVw==" saltValue="evf30AXi+RS30hGwiS0i1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493</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k/r5y1kxYtC5tjW0NsDrrmwZ8T6jm+dZqNelb05KrT8PiIaHBURV+HNfjXkNnU7WO7tkHMrq35fxdpEHvVDB7A==" saltValue="yOJ7wLRjWf30Tzi0vaqDxg==" spinCount="100000" sheet="1" objects="1" scenarios="1"/>
  <dataConsolidate/>
  <phoneticPr fontId="2"/>
  <printOptions horizontalCentered="1" verticalCentered="1"/>
  <pageMargins left="0" right="0" top="0" bottom="0" header="0" footer="0"/>
  <pageSetup paperSize="9" scale="45" orientation="landscape" horizontalDpi="300" verticalDpi="3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RP0hGA73b0mTYa9C2JFTz1xOll33mtDmJxM/BTjvGlQPOrmdob2S8/WrhQWU+AYoZFJh0wPWlRFHUdWHUCTTVw==" saltValue="CIzjtBgFKmDCCgMfIRN5w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495</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496</v>
      </c>
      <c r="AP7" s="303"/>
      <c r="AQ7" s="304" t="s">
        <v>497</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498</v>
      </c>
      <c r="AQ8" s="310" t="s">
        <v>499</v>
      </c>
      <c r="AR8" s="311" t="s">
        <v>500</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501</v>
      </c>
      <c r="AL9" s="1213"/>
      <c r="AM9" s="1213"/>
      <c r="AN9" s="1214"/>
      <c r="AO9" s="312">
        <v>829360</v>
      </c>
      <c r="AP9" s="312">
        <v>80489</v>
      </c>
      <c r="AQ9" s="313">
        <v>87631</v>
      </c>
      <c r="AR9" s="314">
        <v>-8.1999999999999993</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502</v>
      </c>
      <c r="AL10" s="1213"/>
      <c r="AM10" s="1213"/>
      <c r="AN10" s="1214"/>
      <c r="AO10" s="315">
        <v>3268</v>
      </c>
      <c r="AP10" s="315">
        <v>317</v>
      </c>
      <c r="AQ10" s="316">
        <v>8917</v>
      </c>
      <c r="AR10" s="317">
        <v>-96.4</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503</v>
      </c>
      <c r="AL11" s="1213"/>
      <c r="AM11" s="1213"/>
      <c r="AN11" s="1214"/>
      <c r="AO11" s="315">
        <v>122254</v>
      </c>
      <c r="AP11" s="315">
        <v>11865</v>
      </c>
      <c r="AQ11" s="316">
        <v>14700</v>
      </c>
      <c r="AR11" s="317">
        <v>-19.3</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504</v>
      </c>
      <c r="AL12" s="1213"/>
      <c r="AM12" s="1213"/>
      <c r="AN12" s="1214"/>
      <c r="AO12" s="315">
        <v>5040</v>
      </c>
      <c r="AP12" s="315">
        <v>489</v>
      </c>
      <c r="AQ12" s="316">
        <v>667</v>
      </c>
      <c r="AR12" s="317">
        <v>-26.7</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505</v>
      </c>
      <c r="AL13" s="1213"/>
      <c r="AM13" s="1213"/>
      <c r="AN13" s="1214"/>
      <c r="AO13" s="315" t="s">
        <v>506</v>
      </c>
      <c r="AP13" s="315" t="s">
        <v>506</v>
      </c>
      <c r="AQ13" s="316" t="s">
        <v>506</v>
      </c>
      <c r="AR13" s="317" t="s">
        <v>506</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507</v>
      </c>
      <c r="AL14" s="1213"/>
      <c r="AM14" s="1213"/>
      <c r="AN14" s="1214"/>
      <c r="AO14" s="315">
        <v>30799</v>
      </c>
      <c r="AP14" s="315">
        <v>2989</v>
      </c>
      <c r="AQ14" s="316">
        <v>4134</v>
      </c>
      <c r="AR14" s="317">
        <v>-27.7</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508</v>
      </c>
      <c r="AL15" s="1213"/>
      <c r="AM15" s="1213"/>
      <c r="AN15" s="1214"/>
      <c r="AO15" s="315">
        <v>14662</v>
      </c>
      <c r="AP15" s="315">
        <v>1423</v>
      </c>
      <c r="AQ15" s="316">
        <v>2222</v>
      </c>
      <c r="AR15" s="317">
        <v>-36</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509</v>
      </c>
      <c r="AL16" s="1216"/>
      <c r="AM16" s="1216"/>
      <c r="AN16" s="1217"/>
      <c r="AO16" s="315">
        <v>-54122</v>
      </c>
      <c r="AP16" s="315">
        <v>-5253</v>
      </c>
      <c r="AQ16" s="316">
        <v>-8178</v>
      </c>
      <c r="AR16" s="317">
        <v>-35.799999999999997</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189</v>
      </c>
      <c r="AL17" s="1216"/>
      <c r="AM17" s="1216"/>
      <c r="AN17" s="1217"/>
      <c r="AO17" s="315">
        <v>951261</v>
      </c>
      <c r="AP17" s="315">
        <v>92320</v>
      </c>
      <c r="AQ17" s="316">
        <v>110093</v>
      </c>
      <c r="AR17" s="317">
        <v>-16.100000000000001</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510</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511</v>
      </c>
      <c r="AP20" s="323" t="s">
        <v>512</v>
      </c>
      <c r="AQ20" s="324" t="s">
        <v>513</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514</v>
      </c>
      <c r="AL21" s="1208"/>
      <c r="AM21" s="1208"/>
      <c r="AN21" s="1209"/>
      <c r="AO21" s="327">
        <v>8.83</v>
      </c>
      <c r="AP21" s="328">
        <v>10.38</v>
      </c>
      <c r="AQ21" s="329">
        <v>-1.55</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515</v>
      </c>
      <c r="AL22" s="1208"/>
      <c r="AM22" s="1208"/>
      <c r="AN22" s="1209"/>
      <c r="AO22" s="332">
        <v>93.5</v>
      </c>
      <c r="AP22" s="333">
        <v>96.6</v>
      </c>
      <c r="AQ22" s="334">
        <v>-3.1</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518</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496</v>
      </c>
      <c r="AP30" s="303"/>
      <c r="AQ30" s="304" t="s">
        <v>497</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498</v>
      </c>
      <c r="AQ31" s="310" t="s">
        <v>499</v>
      </c>
      <c r="AR31" s="311" t="s">
        <v>500</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519</v>
      </c>
      <c r="AL32" s="1224"/>
      <c r="AM32" s="1224"/>
      <c r="AN32" s="1225"/>
      <c r="AO32" s="342">
        <v>356859</v>
      </c>
      <c r="AP32" s="342">
        <v>34633</v>
      </c>
      <c r="AQ32" s="343">
        <v>55141</v>
      </c>
      <c r="AR32" s="344">
        <v>-37.200000000000003</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520</v>
      </c>
      <c r="AL33" s="1224"/>
      <c r="AM33" s="1224"/>
      <c r="AN33" s="1225"/>
      <c r="AO33" s="342" t="s">
        <v>506</v>
      </c>
      <c r="AP33" s="342" t="s">
        <v>506</v>
      </c>
      <c r="AQ33" s="343" t="s">
        <v>506</v>
      </c>
      <c r="AR33" s="344" t="s">
        <v>506</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521</v>
      </c>
      <c r="AL34" s="1224"/>
      <c r="AM34" s="1224"/>
      <c r="AN34" s="1225"/>
      <c r="AO34" s="342" t="s">
        <v>506</v>
      </c>
      <c r="AP34" s="342" t="s">
        <v>506</v>
      </c>
      <c r="AQ34" s="343">
        <v>3</v>
      </c>
      <c r="AR34" s="344" t="s">
        <v>506</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522</v>
      </c>
      <c r="AL35" s="1224"/>
      <c r="AM35" s="1224"/>
      <c r="AN35" s="1225"/>
      <c r="AO35" s="342">
        <v>358914</v>
      </c>
      <c r="AP35" s="342">
        <v>34832</v>
      </c>
      <c r="AQ35" s="343">
        <v>21916</v>
      </c>
      <c r="AR35" s="344">
        <v>58.9</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523</v>
      </c>
      <c r="AL36" s="1224"/>
      <c r="AM36" s="1224"/>
      <c r="AN36" s="1225"/>
      <c r="AO36" s="342">
        <v>9135</v>
      </c>
      <c r="AP36" s="342">
        <v>887</v>
      </c>
      <c r="AQ36" s="343">
        <v>3784</v>
      </c>
      <c r="AR36" s="344">
        <v>-76.599999999999994</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524</v>
      </c>
      <c r="AL37" s="1224"/>
      <c r="AM37" s="1224"/>
      <c r="AN37" s="1225"/>
      <c r="AO37" s="342">
        <v>10061</v>
      </c>
      <c r="AP37" s="342">
        <v>976</v>
      </c>
      <c r="AQ37" s="343">
        <v>1115</v>
      </c>
      <c r="AR37" s="344">
        <v>-12.5</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525</v>
      </c>
      <c r="AL38" s="1227"/>
      <c r="AM38" s="1227"/>
      <c r="AN38" s="1228"/>
      <c r="AO38" s="345" t="s">
        <v>506</v>
      </c>
      <c r="AP38" s="345" t="s">
        <v>506</v>
      </c>
      <c r="AQ38" s="346">
        <v>2</v>
      </c>
      <c r="AR38" s="334" t="s">
        <v>506</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526</v>
      </c>
      <c r="AL39" s="1227"/>
      <c r="AM39" s="1227"/>
      <c r="AN39" s="1228"/>
      <c r="AO39" s="342">
        <v>-40032</v>
      </c>
      <c r="AP39" s="342">
        <v>-3885</v>
      </c>
      <c r="AQ39" s="343">
        <v>-1435</v>
      </c>
      <c r="AR39" s="344">
        <v>170.7</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527</v>
      </c>
      <c r="AL40" s="1224"/>
      <c r="AM40" s="1224"/>
      <c r="AN40" s="1225"/>
      <c r="AO40" s="342">
        <v>-463845</v>
      </c>
      <c r="AP40" s="342">
        <v>-45016</v>
      </c>
      <c r="AQ40" s="343">
        <v>-54229</v>
      </c>
      <c r="AR40" s="344">
        <v>-17</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301</v>
      </c>
      <c r="AL41" s="1230"/>
      <c r="AM41" s="1230"/>
      <c r="AN41" s="1231"/>
      <c r="AO41" s="342">
        <v>231092</v>
      </c>
      <c r="AP41" s="342">
        <v>22427</v>
      </c>
      <c r="AQ41" s="343">
        <v>26298</v>
      </c>
      <c r="AR41" s="344">
        <v>-14.7</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528</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529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530</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496</v>
      </c>
      <c r="AN49" s="1220" t="s">
        <v>531</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532</v>
      </c>
      <c r="AO50" s="359" t="s">
        <v>533</v>
      </c>
      <c r="AP50" s="360" t="s">
        <v>534</v>
      </c>
      <c r="AQ50" s="361" t="s">
        <v>535</v>
      </c>
      <c r="AR50" s="362" t="s">
        <v>536</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537</v>
      </c>
      <c r="AL51" s="355"/>
      <c r="AM51" s="363">
        <v>462938</v>
      </c>
      <c r="AN51" s="364">
        <v>43810</v>
      </c>
      <c r="AO51" s="365">
        <v>-9.3000000000000007</v>
      </c>
      <c r="AP51" s="366">
        <v>158564</v>
      </c>
      <c r="AQ51" s="367">
        <v>49.9</v>
      </c>
      <c r="AR51" s="368">
        <v>-59.2</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538</v>
      </c>
      <c r="AM52" s="371">
        <v>235931</v>
      </c>
      <c r="AN52" s="372">
        <v>22327</v>
      </c>
      <c r="AO52" s="373">
        <v>-15.3</v>
      </c>
      <c r="AP52" s="374">
        <v>48412</v>
      </c>
      <c r="AQ52" s="375">
        <v>-3.1</v>
      </c>
      <c r="AR52" s="376">
        <v>-12.2</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539</v>
      </c>
      <c r="AL53" s="355"/>
      <c r="AM53" s="363">
        <v>402451</v>
      </c>
      <c r="AN53" s="364">
        <v>38172</v>
      </c>
      <c r="AO53" s="365">
        <v>-12.9</v>
      </c>
      <c r="AP53" s="366">
        <v>106092</v>
      </c>
      <c r="AQ53" s="367">
        <v>-33.1</v>
      </c>
      <c r="AR53" s="368">
        <v>20.2</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538</v>
      </c>
      <c r="AM54" s="371">
        <v>158677</v>
      </c>
      <c r="AN54" s="372">
        <v>15050</v>
      </c>
      <c r="AO54" s="373">
        <v>-32.6</v>
      </c>
      <c r="AP54" s="374">
        <v>44299</v>
      </c>
      <c r="AQ54" s="375">
        <v>-8.5</v>
      </c>
      <c r="AR54" s="376">
        <v>-24.1</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540</v>
      </c>
      <c r="AL55" s="355"/>
      <c r="AM55" s="363">
        <v>478549</v>
      </c>
      <c r="AN55" s="364">
        <v>45820</v>
      </c>
      <c r="AO55" s="365">
        <v>20</v>
      </c>
      <c r="AP55" s="366">
        <v>78903</v>
      </c>
      <c r="AQ55" s="367">
        <v>-25.6</v>
      </c>
      <c r="AR55" s="368">
        <v>45.6</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538</v>
      </c>
      <c r="AM56" s="371">
        <v>345054</v>
      </c>
      <c r="AN56" s="372">
        <v>33038</v>
      </c>
      <c r="AO56" s="373">
        <v>119.5</v>
      </c>
      <c r="AP56" s="374">
        <v>49201</v>
      </c>
      <c r="AQ56" s="375">
        <v>11.1</v>
      </c>
      <c r="AR56" s="376">
        <v>108.4</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541</v>
      </c>
      <c r="AL57" s="355"/>
      <c r="AM57" s="363">
        <v>649215</v>
      </c>
      <c r="AN57" s="364">
        <v>62750</v>
      </c>
      <c r="AO57" s="365">
        <v>36.9</v>
      </c>
      <c r="AP57" s="366">
        <v>82993</v>
      </c>
      <c r="AQ57" s="367">
        <v>5.2</v>
      </c>
      <c r="AR57" s="368">
        <v>31.7</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538</v>
      </c>
      <c r="AM58" s="371">
        <v>437701</v>
      </c>
      <c r="AN58" s="372">
        <v>42306</v>
      </c>
      <c r="AO58" s="373">
        <v>28.1</v>
      </c>
      <c r="AP58" s="374">
        <v>46787</v>
      </c>
      <c r="AQ58" s="375">
        <v>-4.9000000000000004</v>
      </c>
      <c r="AR58" s="376">
        <v>33</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542</v>
      </c>
      <c r="AL59" s="355"/>
      <c r="AM59" s="363">
        <v>609882</v>
      </c>
      <c r="AN59" s="364">
        <v>59189</v>
      </c>
      <c r="AO59" s="365">
        <v>-5.7</v>
      </c>
      <c r="AP59" s="366">
        <v>108252</v>
      </c>
      <c r="AQ59" s="367">
        <v>30.4</v>
      </c>
      <c r="AR59" s="368">
        <v>-36.1</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538</v>
      </c>
      <c r="AM60" s="371">
        <v>421958</v>
      </c>
      <c r="AN60" s="372">
        <v>40951</v>
      </c>
      <c r="AO60" s="373">
        <v>-3.2</v>
      </c>
      <c r="AP60" s="374">
        <v>50321</v>
      </c>
      <c r="AQ60" s="375">
        <v>7.6</v>
      </c>
      <c r="AR60" s="376">
        <v>-10.8</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543</v>
      </c>
      <c r="AL61" s="377"/>
      <c r="AM61" s="378">
        <v>520607</v>
      </c>
      <c r="AN61" s="379">
        <v>49948</v>
      </c>
      <c r="AO61" s="380">
        <v>5.8</v>
      </c>
      <c r="AP61" s="381">
        <v>106961</v>
      </c>
      <c r="AQ61" s="382">
        <v>5.4</v>
      </c>
      <c r="AR61" s="368">
        <v>0.4</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538</v>
      </c>
      <c r="AM62" s="371">
        <v>319864</v>
      </c>
      <c r="AN62" s="372">
        <v>30734</v>
      </c>
      <c r="AO62" s="373">
        <v>19.3</v>
      </c>
      <c r="AP62" s="374">
        <v>47804</v>
      </c>
      <c r="AQ62" s="375">
        <v>0.4</v>
      </c>
      <c r="AR62" s="376">
        <v>18.899999999999999</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RKdjdrApLl0qxGpdodREHaSK58SE2BoRivKmMlNjbhwl2z3TteVEpVgdB3ynL6RsU//uVAAyXXRpfqdmULZzhQ==" saltValue="rLjmsWe1L2isG9B4Zbexq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545</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f+zRmautro7tz+Ko4q6M8EB7tr4T9WKsjR+VBxtZIdV3Gwu2dOcYRQ0GySP7iqnMtvGI2aQO7Fl0mNoCj082Q==" saltValue="vRPXCXJAmDXQTvNVvlbGe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1alBCmWRWJpeQeaqkHf54Pz1Dusk96x6HaTmeIcVGzdlawDVKusIxALE1bdtwEyXNF1EINgdAcrguLIkOmkDpA==" saltValue="MSV9BQRB2OtJ55YfpYPV9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547</v>
      </c>
      <c r="G46" s="8" t="s">
        <v>548</v>
      </c>
      <c r="H46" s="8" t="s">
        <v>549</v>
      </c>
      <c r="I46" s="8" t="s">
        <v>550</v>
      </c>
      <c r="J46" s="9" t="s">
        <v>551</v>
      </c>
    </row>
    <row r="47" spans="2:10" ht="57.75" customHeight="1">
      <c r="B47" s="10"/>
      <c r="C47" s="1232" t="s">
        <v>3</v>
      </c>
      <c r="D47" s="1232"/>
      <c r="E47" s="1233"/>
      <c r="F47" s="11">
        <v>51.9</v>
      </c>
      <c r="G47" s="12">
        <v>53.98</v>
      </c>
      <c r="H47" s="12">
        <v>49.6</v>
      </c>
      <c r="I47" s="12">
        <v>51.17</v>
      </c>
      <c r="J47" s="13">
        <v>49.58</v>
      </c>
    </row>
    <row r="48" spans="2:10" ht="57.75" customHeight="1">
      <c r="B48" s="14"/>
      <c r="C48" s="1234" t="s">
        <v>4</v>
      </c>
      <c r="D48" s="1234"/>
      <c r="E48" s="1235"/>
      <c r="F48" s="15">
        <v>8.2899999999999991</v>
      </c>
      <c r="G48" s="16">
        <v>8.8699999999999992</v>
      </c>
      <c r="H48" s="16">
        <v>8.35</v>
      </c>
      <c r="I48" s="16">
        <v>8.98</v>
      </c>
      <c r="J48" s="17">
        <v>7.05</v>
      </c>
    </row>
    <row r="49" spans="2:10" ht="57.75" customHeight="1" thickBot="1">
      <c r="B49" s="18"/>
      <c r="C49" s="1236" t="s">
        <v>5</v>
      </c>
      <c r="D49" s="1236"/>
      <c r="E49" s="1237"/>
      <c r="F49" s="19">
        <v>2.31</v>
      </c>
      <c r="G49" s="20">
        <v>4.54</v>
      </c>
      <c r="H49" s="20" t="s">
        <v>552</v>
      </c>
      <c r="I49" s="20">
        <v>1.78</v>
      </c>
      <c r="J49" s="21" t="s">
        <v>553</v>
      </c>
    </row>
    <row r="50" spans="2:10" ht="13.5" customHeight="1"/>
    <row r="51" spans="2:10" ht="13.5" hidden="1" customHeight="1"/>
    <row r="52" spans="2:10" ht="13.5" hidden="1" customHeight="1"/>
    <row r="53" spans="2:10" ht="13.5" hidden="1" customHeight="1"/>
  </sheetData>
  <sheetProtection algorithmName="SHA-512" hashValue="YnRytJHLRUkfx/YX8KuMGzkZmyU6d4IvdykYLLDWn01TuGHt4xupLP8Vilt1q2AtFxcKS8L8J0XMYHywXe2pvg==" saltValue="VkYCKXXAe4OocEUWCq/se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2020-08-28T04:01:54Z</cp:lastPrinted>
  <dcterms:created xsi:type="dcterms:W3CDTF">2020-02-10T04:10:08Z</dcterms:created>
  <dcterms:modified xsi:type="dcterms:W3CDTF">2020-08-28T05:20:55Z</dcterms:modified>
  <cp:category/>
</cp:coreProperties>
</file>