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rariga\Desktop\"/>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alcChain>
</file>

<file path=xl/sharedStrings.xml><?xml version="1.0" encoding="utf-8"?>
<sst xmlns="http://schemas.openxmlformats.org/spreadsheetml/2006/main" count="1179" uniqueCount="611">
  <si>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</si>
  <si>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</si>
  <si>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</si>
  <si>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</si>
  <si>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</si>
  <si>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</si>
  <si>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</si>
  <si>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</si>
  <si>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</si>
  <si>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</si>
  <si>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</si>
  <si>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</si>
  <si>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</si>
  <si>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</si>
  <si>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</si>
  <si>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</si>
  <si>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</si>
  <si>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</si>
  <si>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</si>
  <si>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</si>
  <si>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</si>
  <si>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</si>
  <si>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</si>
  <si>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</si>
  <si>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</si>
  <si>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</si>
  <si>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</si>
  <si>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</si>
  <si>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</si>
  <si>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</si>
  <si>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</si>
  <si>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</si>
  <si>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</si>
  <si>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</si>
  <si>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</si>
  <si>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</si>
  <si>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</si>
  <si>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</si>
  <si>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</si>
  <si>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</si>
  <si>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</si>
  <si>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</si>
  <si>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</si>
  <si>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</si>
  <si>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</si>
  <si>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</si>
  <si>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</si>
  <si>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</si>
  <si>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</si>
  <si>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</si>
  <si>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</si>
  <si>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</si>
  <si>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</si>
  <si>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</si>
  <si>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</si>
  <si>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</si>
  <si>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</si>
  <si>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</si>
  <si>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</si>
  <si>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</si>
  <si>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</si>
  <si>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</si>
  <si>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</si>
  <si>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</si>
  <si>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</si>
  <si>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</si>
  <si>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</si>
  <si>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</si>
  <si>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</si>
  <si>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</si>
  <si>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</si>
  <si>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</si>
  <si>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</si>
  <si>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</si>
  <si>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</si>
  <si>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</si>
  <si>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</si>
  <si>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</si>
  <si>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</si>
  <si>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</si>
  <si>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</si>
  <si>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</si>
  <si>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</si>
  <si>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</si>
  <si>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</si>
  <si>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</si>
  <si>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</si>
  <si>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</si>
  <si>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</si>
  <si>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</si>
  <si>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</si>
  <si>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</si>
  <si>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</si>
  <si>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</si>
  <si>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</si>
  <si>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</si>
  <si>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</si>
  <si>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</si>
  <si>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</si>
  <si>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</si>
  <si>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</si>
  <si>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</si>
  <si>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</si>
  <si>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</si>
  <si>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</si>
  <si>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</si>
  <si>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</si>
  <si>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</si>
  <si>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</si>
  <si>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</si>
  <si>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</si>
  <si>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</si>
  <si>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</si>
  <si>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</si>
  <si>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</si>
  <si>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</si>
  <si>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</si>
  <si>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</si>
  <si>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</si>
  <si>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</si>
  <si>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</si>
  <si>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</si>
  <si>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</si>
  <si>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</si>
  <si>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</si>
  <si>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</si>
  <si>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</si>
  <si>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</si>
  <si>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</si>
  <si>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</si>
  <si>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</si>
  <si>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</si>
  <si>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</si>
  <si>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</si>
  <si>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</si>
  <si>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</si>
  <si>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</si>
  <si>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</si>
  <si>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</si>
  <si>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</si>
  <si>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</si>
  <si>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</si>
  <si>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</si>
  <si>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</si>
  <si>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</si>
  <si>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</si>
  <si>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</si>
  <si>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</si>
  <si>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</si>
  <si>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</si>
  <si>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</si>
  <si>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</si>
  <si>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</si>
  <si>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</si>
  <si>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</si>
  <si>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</si>
  <si>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</si>
  <si>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</si>
  <si>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</si>
  <si>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</si>
  <si>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</si>
  <si>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</si>
  <si>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</si>
  <si>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</si>
  <si>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</si>
  <si>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</si>
  <si>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</si>
  <si>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</si>
  <si>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</si>
  <si>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</si>
  <si>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</si>
  <si>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</si>
  <si>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</si>
  <si>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</si>
  <si>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</si>
  <si>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</si>
  <si>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</si>
  <si>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</si>
  <si>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</si>
  <si>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</si>
  <si>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</si>
  <si>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</si>
  <si>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</si>
  <si>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</si>
  <si>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</si>
  <si>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</si>
  <si>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</si>
  <si>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</si>
  <si>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</si>
  <si>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</si>
  <si>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</si>
  <si>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</si>
  <si>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</si>
  <si>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</si>
  <si>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</si>
  <si>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</si>
  <si>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</si>
  <si>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</si>
  <si>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</si>
  <si>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</si>
  <si>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</si>
  <si>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</si>
  <si>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</si>
  <si>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</si>
  <si>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</si>
  <si>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</si>
  <si>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</si>
  <si>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</si>
  <si>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</si>
  <si>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</si>
  <si>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</si>
  <si>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</si>
  <si>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</si>
  <si>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</si>
  <si>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</si>
  <si>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</si>
  <si>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</si>
  <si>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</si>
  <si>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</si>
  <si>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</si>
  <si>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</si>
  <si>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岐阜県川辺町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</si>
  <si>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</si>
  <si>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</si>
  <si>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</si>
  <si>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</si>
  <si>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</si>
  <si>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</si>
  <si>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</si>
  <si>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</si>
  <si>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</si>
  <si>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</si>
  <si>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</si>
  <si>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</si>
  <si>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</si>
  <si>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</si>
  <si>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</si>
  <si>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</si>
  <si>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</si>
  <si>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</si>
  <si>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</si>
  <si>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</si>
  <si>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</si>
  <si>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</si>
  <si>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</si>
  <si>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</si>
  <si>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</si>
  <si>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</si>
  <si>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</si>
  <si>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</si>
  <si>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</si>
  <si>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</si>
  <si>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</si>
  <si>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</si>
  <si>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</si>
  <si>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</si>
  <si>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</si>
  <si>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</si>
  <si>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</si>
  <si>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</si>
  <si>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</si>
  <si>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</si>
  <si>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</si>
  <si>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</si>
  <si>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</si>
  <si>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</si>
  <si>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</si>
  <si>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</si>
  <si>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</si>
  <si>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</si>
  <si>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</si>
  <si>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</si>
  <si>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</si>
  <si>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</si>
  <si>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</si>
  <si>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</si>
  <si>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</si>
  <si>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</si>
  <si>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</si>
  <si>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</si>
  <si>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</si>
  <si>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</si>
  <si>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</si>
  <si>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</si>
  <si>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</si>
  <si>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</si>
  <si>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</si>
  <si>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</si>
  <si>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</si>
  <si>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</si>
  <si>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</si>
  <si>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</si>
  <si>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</si>
  <si>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</si>
  <si>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</si>
  <si>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</si>
  <si>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</si>
  <si>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</si>
  <si>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</si>
  <si>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</si>
  <si>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</si>
  <si>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</si>
  <si>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</si>
  <si>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</si>
  <si>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</si>
  <si>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</si>
  <si>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</si>
  <si>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</si>
  <si>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</si>
  <si>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</si>
  <si>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</si>
  <si>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</si>
  <si>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</si>
  <si>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</si>
  <si>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</si>
  <si>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</si>
  <si>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</si>
  <si>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</si>
  <si>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</si>
  <si>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</si>
  <si>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</si>
  <si>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</si>
  <si>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</si>
  <si>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</si>
  <si>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</si>
  <si>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</si>
  <si>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</si>
  <si>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</si>
  <si>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</si>
  <si>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</si>
  <si>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</si>
  <si>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</si>
  <si>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</si>
  <si>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</si>
  <si>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</si>
  <si>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</si>
  <si>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</si>
  <si>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</si>
  <si>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</si>
  <si>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</si>
  <si>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</si>
  <si>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</si>
  <si>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</si>
  <si>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</si>
  <si>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</si>
  <si>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</si>
  <si>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</si>
  <si>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</si>
  <si>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</si>
  <si>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</si>
  <si>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</si>
  <si>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</si>
  <si>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</si>
  <si>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</si>
  <si>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</si>
  <si>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</si>
  <si>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</si>
  <si>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</si>
  <si>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</si>
  <si>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</si>
  <si>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</si>
  <si>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</si>
  <si>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</si>
  <si>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</si>
  <si>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</si>
  <si>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</si>
  <si>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</si>
  <si>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</si>
  <si>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</si>
  <si>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</si>
  <si>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</si>
  <si>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</si>
  <si>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</si>
  <si>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</si>
  <si>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</si>
  <si>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岐阜県川辺町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</si>
  <si>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</si>
  <si>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</si>
  <si>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</si>
  <si>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</si>
  <si>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</si>
  <si>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</si>
  <si>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</si>
  <si>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</si>
  <si>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</si>
  <si>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</si>
  <si>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</si>
  <si>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</si>
  <si>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</si>
  <si>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</si>
  <si>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</si>
  <si>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</si>
  <si>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</si>
  <si>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</si>
  <si>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</si>
  <si>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</si>
  <si>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</si>
  <si>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</si>
  <si>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</si>
  <si>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</si>
  <si>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</si>
  <si>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</si>
  <si>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</si>
  <si>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</si>
  <si>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</si>
  <si>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</si>
  <si>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</si>
  <si>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</si>
  <si>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</si>
  <si>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</si>
  <si>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</si>
  <si>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</si>
  <si>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</si>
  <si>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</si>
  <si>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</si>
  <si>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</si>
  <si>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</si>
  <si>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</si>
  <si>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</si>
  <si>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</si>
  <si>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</si>
  <si>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</si>
  <si>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</si>
  <si>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</si>
  <si>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</si>
  <si>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</si>
  <si>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</si>
  <si>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</si>
  <si>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</si>
  <si>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</si>
  <si>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</si>
  <si>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</si>
  <si>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</si>
  <si>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</si>
  <si>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</si>
  <si>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</si>
  <si>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</si>
  <si>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</si>
  <si>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</si>
  <si>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</si>
  <si>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</si>
  <si>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</si>
  <si>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</si>
  <si>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</si>
  <si>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</si>
  <si>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</si>
  <si>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</si>
  <si>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</si>
  <si>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</si>
  <si>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</si>
  <si>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</si>
  <si>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</si>
  <si>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</si>
  <si>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</si>
  <si>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</si>
  <si>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</si>
  <si>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</si>
  <si>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</si>
  <si>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</si>
  <si>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</si>
  <si>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</si>
  <si>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</si>
  <si>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</si>
  <si>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</si>
  <si>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</si>
  <si>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</si>
  <si>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</si>
  <si>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</si>
  <si>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</si>
  <si>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</si>
  <si>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</si>
  <si>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</si>
  <si>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</si>
  <si>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</si>
  <si>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</si>
  <si>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</si>
  <si>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</si>
  <si>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</si>
  <si>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</si>
  <si>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</si>
  <si>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</si>
  <si>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</si>
  <si>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</si>
  <si>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</si>
  <si>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</si>
  <si>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</si>
  <si>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</si>
  <si>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</si>
  <si>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</si>
  <si>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</si>
  <si>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</si>
  <si>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</si>
  <si>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</si>
  <si>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</si>
  <si>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</si>
  <si>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</si>
  <si>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</si>
  <si>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</si>
  <si>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</si>
  <si>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</si>
  <si>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</si>
  <si>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</si>
  <si>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</si>
  <si>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</si>
  <si>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</si>
  <si>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</si>
  <si>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</si>
  <si>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</si>
  <si>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</si>
  <si>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</si>
  <si>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</si>
  <si>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</si>
  <si>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</si>
  <si>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</si>
  <si>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</si>
  <si>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</si>
  <si>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</si>
  <si>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</si>
  <si>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</si>
  <si>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</si>
  <si>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</si>
  <si>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</si>
  <si>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</si>
  <si>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</si>
  <si>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</si>
  <si>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</si>
  <si>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</si>
  <si>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</si>
  <si>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</si>
  <si>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</si>
  <si>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</si>
  <si>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</si>
  <si>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</si>
  <si>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</si>
  <si>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</si>
  <si>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</si>
  <si>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</si>
  <si>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</si>
  <si>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</si>
  <si>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</si>
  <si>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</si>
  <si>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</si>
  <si>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</si>
  <si>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</si>
  <si>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</si>
  <si>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</si>
  <si>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</si>
  <si>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</si>
  <si>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</si>
  <si>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</si>
  <si>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</si>
  <si>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</si>
  <si>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</si>
  <si>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</si>
  <si>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</si>
  <si>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</si>
  <si>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</si>
  <si>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</si>
  <si>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</si>
  <si>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</si>
  <si>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</si>
  <si>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</si>
  <si>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</si>
  <si>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</si>
  <si>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</si>
  <si>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1.41</t>
  </si>
  <si>
    <t>▲ 0.66</t>
  </si>
  <si>
    <t>▲ 3.31</t>
  </si>
  <si>
    <t>水道事業会計</t>
  </si>
  <si>
    <t>一般会計</t>
  </si>
  <si>
    <t>下水道事業会計</t>
  </si>
  <si>
    <t>国民健康保険事業特別会計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</si>
  <si>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</si>
  <si>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</si>
  <si>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</si>
  <si>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</si>
  <si>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</si>
  <si>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</si>
  <si>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</si>
  <si>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</si>
  <si>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</si>
  <si>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</si>
  <si>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基金から428万円繰入</t>
    <rPh sb="0" eb="2">
      <t>キキン</t>
    </rPh>
    <rPh sb="7" eb="9">
      <t>マンエン</t>
    </rPh>
    <rPh sb="9" eb="11">
      <t>クリイレ</t>
    </rPh>
    <phoneticPr fontId="2"/>
  </si>
  <si>
    <t>基金から11百万円繰入</t>
    <rPh sb="0" eb="2">
      <t>キキン</t>
    </rPh>
    <rPh sb="6" eb="9">
      <t>ヒャクマンエン</t>
    </rPh>
    <rPh sb="9" eb="11">
      <t>クリイレ</t>
    </rPh>
    <phoneticPr fontId="2"/>
  </si>
  <si>
    <t>法適用企業</t>
  </si>
  <si>
    <t>可茂衛生施設利用組合</t>
    <rPh sb="0" eb="6">
      <t>カモエイセイシセツ</t>
    </rPh>
    <rPh sb="6" eb="10">
      <t>リヨウクミアイ</t>
    </rPh>
    <phoneticPr fontId="2"/>
  </si>
  <si>
    <t>可茂消防事務組合</t>
    <rPh sb="0" eb="4">
      <t>カモショウボウ</t>
    </rPh>
    <rPh sb="4" eb="8">
      <t>ジムクミアイ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</si>
  <si>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</si>
  <si>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2">
      <t>タイショクテアテ</t>
    </rPh>
    <rPh sb="12" eb="14">
      <t>クミアイ</t>
    </rPh>
    <phoneticPr fontId="2"/>
  </si>
  <si>
    <t>岐阜県後期高齢者医療広域連合（一般会計）</t>
    <rPh sb="0" eb="3">
      <t>ギフケン</t>
    </rPh>
    <rPh sb="3" eb="8">
      <t>コウキコウレイシャ</t>
    </rPh>
    <rPh sb="8" eb="10">
      <t>イリョウ</t>
    </rPh>
    <rPh sb="10" eb="12">
      <t>コウイキ</t>
    </rPh>
    <rPh sb="12" eb="14">
      <t>レンゴウ</t>
    </rPh>
    <rPh sb="15" eb="19">
      <t>イッパンカイケイ</t>
    </rPh>
    <phoneticPr fontId="2"/>
  </si>
  <si>
    <t>岐阜県後期高齢者医療広域連合（特別会計）</t>
    <rPh sb="0" eb="3">
      <t>ギフケン</t>
    </rPh>
    <rPh sb="3" eb="8">
      <t>コウキコウレイシャ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</si>
  <si>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</si>
  <si>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基金から48百万円繰入</t>
    <rPh sb="0" eb="2">
      <t>キキン</t>
    </rPh>
    <rPh sb="6" eb="9">
      <t>ヒャクマンエン</t>
    </rPh>
    <rPh sb="9" eb="11">
      <t>クリイレ</t>
    </rPh>
    <phoneticPr fontId="2"/>
  </si>
  <si>
    <t>基金から90百万円繰入</t>
    <rPh sb="0" eb="2">
      <t>キキン</t>
    </rPh>
    <rPh sb="6" eb="9">
      <t>ヒャクマンエン</t>
    </rPh>
    <rPh sb="9" eb="11">
      <t>クリイレ</t>
    </rPh>
    <phoneticPr fontId="2"/>
  </si>
  <si>
    <t>法非適用企業</t>
  </si>
  <si>
    <t>小学校建設基金</t>
    <rPh sb="0" eb="3">
      <t>ショウガッコウ</t>
    </rPh>
    <rPh sb="3" eb="5">
      <t>ケンセツ</t>
    </rPh>
    <rPh sb="5" eb="7">
      <t>キキン</t>
    </rPh>
    <phoneticPr fontId="5"/>
  </si>
  <si>
    <t>まちづくり基金</t>
    <rPh sb="5" eb="7">
      <t>キキン</t>
    </rPh>
    <phoneticPr fontId="5"/>
  </si>
  <si>
    <t>環境整備基金</t>
    <rPh sb="0" eb="2">
      <t>カンキョウ</t>
    </rPh>
    <rPh sb="2" eb="6">
      <t>セイビキキン</t>
    </rPh>
    <phoneticPr fontId="5"/>
  </si>
  <si>
    <t>いきがい基金</t>
    <rPh sb="4" eb="6">
      <t>キキン</t>
    </rPh>
    <phoneticPr fontId="5"/>
  </si>
  <si>
    <t>山川橋整備基金</t>
    <rPh sb="0" eb="3">
      <t>ヤマカワバシ</t>
    </rPh>
    <rPh sb="3" eb="7">
      <t>セイビキキン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</si>
  <si>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</si>
  <si>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</si>
  <si>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地方債残高は昨年度から減少し、地方債元利償還金に対し充当可能な基金残高は微増した。そのため、令和4年度も将来負担比率は0となった。
　有形固定資産減価償却率は年々増加傾向にある。特にインフラ資産は資産占有率も高く、償却度合いも80%近い状況である。今後、有形固定資産については中長期的な視点から各種更新整備に係る計画を立て、統廃合等を含めた計画的な施設整備を実施するとともに補助金や地方債等の財源を活用し、負担の平準化や健全な財政運営に努める。</t>
    <rPh sb="7" eb="10">
      <t>サクネンド</t>
    </rPh>
    <rPh sb="12" eb="14">
      <t>ゲンショウ</t>
    </rPh>
    <rPh sb="37" eb="39">
      <t>ビゾウ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</si>
  <si>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</si>
  <si>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</si>
  <si>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</si>
  <si>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</si>
  <si>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</si>
  <si>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</si>
  <si>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4年度の実質公債費比率（3ヵ年平均）は対前年度0.2%減の8.8%となり平成29年度から毎年減少となったが、単年度公債費比率は9.3%と対前年度1.1％増加している。実質公債費比率の減少理由としては、令和元年度と比較して比率算定の分母となる標準財政規模が増加したことによるものである。なお、一般会計の地方債については平成30年度から令和3年度にかけて「防災行政無線デジタル化事業」を実施しており、財源として高額の起債借り入れを予定しているため公債費の増加が見込まれる。また、施設改修やインフラ整備等でも借り入れを予定しており、元利償還金が将来の財政運営を圧迫し、各種事業に支障をきたすことのないよう計画的に財政を運営していく必要がある。</t>
    <rPh sb="79" eb="81">
      <t>ゾウカ</t>
    </rPh>
    <rPh sb="86" eb="93">
      <t>ジッシツコウサイヒヒリツ</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</si>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</sst>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126525</c:v>
                </c:pt>
                <c:pt idx="3">
                  <c:v>122054</c:v>
                </c:pt>
                <c:pt idx="4">
                  <c:v>111644</c:v>
                </c:pt>
              </c:numCache>
            </c:numRef>
          </c:val>
          <c:smooth val="0"/>
          <c:extLst>
            <c:ext xmlns:c16="http://schemas.microsoft.com/office/drawing/2014/chart" uri="{C3380CC4-5D6E-409C-BE32-E72D297353CC}">
              <c16:uniqueId val="{00000000-56C4-472D-875F-49D8478CB0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59189</c:v>
                </c:pt>
                <c:pt idx="1">
                  <c:v>64352</c:v>
                </c:pt>
                <c:pt idx="2">
                  <c:v>38982</c:v>
                </c:pt>
                <c:pt idx="3">
                  <c:v>53697</c:v>
                </c:pt>
                <c:pt idx="4">
                  <c:v>55414</c:v>
                </c:pt>
              </c:numCache>
            </c:numRef>
          </c:val>
          <c:smooth val="0"/>
          <c:extLst>
            <c:ext xmlns:c16="http://schemas.microsoft.com/office/drawing/2014/chart" uri="{C3380CC4-5D6E-409C-BE32-E72D297353CC}">
              <c16:uniqueId val="{00000001-56C4-472D-875F-49D8478CB0A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7.05</c:v>
                </c:pt>
                <c:pt idx="1">
                  <c:v>7.05</c:v>
                </c:pt>
                <c:pt idx="2">
                  <c:v>8.7200000000000006</c:v>
                </c:pt>
                <c:pt idx="3">
                  <c:v>7.38</c:v>
                </c:pt>
                <c:pt idx="4">
                  <c:v>7.82</c:v>
                </c:pt>
              </c:numCache>
            </c:numRef>
          </c:val>
          <c:extLst>
            <c:ext xmlns:c16="http://schemas.microsoft.com/office/drawing/2014/chart" uri="{C3380CC4-5D6E-409C-BE32-E72D297353CC}">
              <c16:uniqueId val="{00000000-7BB2-46C5-833D-6061059273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49.58</c:v>
                </c:pt>
                <c:pt idx="1">
                  <c:v>49.42</c:v>
                </c:pt>
                <c:pt idx="2">
                  <c:v>46.94</c:v>
                </c:pt>
                <c:pt idx="3">
                  <c:v>44.38</c:v>
                </c:pt>
                <c:pt idx="4">
                  <c:v>42.02</c:v>
                </c:pt>
              </c:numCache>
            </c:numRef>
          </c:val>
          <c:extLst>
            <c:ext xmlns:c16="http://schemas.microsoft.com/office/drawing/2014/chart" uri="{C3380CC4-5D6E-409C-BE32-E72D297353CC}">
              <c16:uniqueId val="{00000001-7BB2-46C5-833D-6061059273C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-1.41</c:v>
                </c:pt>
                <c:pt idx="1">
                  <c:v>0.27</c:v>
                </c:pt>
                <c:pt idx="2">
                  <c:v>2.33</c:v>
                </c:pt>
                <c:pt idx="3">
                  <c:v>-0.66</c:v>
                </c:pt>
                <c:pt idx="4">
                  <c:v>-3.31</c:v>
                </c:pt>
              </c:numCache>
            </c:numRef>
          </c:val>
          <c:smooth val="0"/>
          <c:extLst>
            <c:ext xmlns:c16="http://schemas.microsoft.com/office/drawing/2014/chart" uri="{C3380CC4-5D6E-409C-BE32-E72D297353CC}">
              <c16:uniqueId val="{00000002-7BB2-46C5-833D-6061059273C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0.47</c:v>
                </c:pt>
                <c:pt idx="2">
                  <c:v>#N/A</c:v>
                </c:pt>
                <c:pt idx="3">
                  <c:v>1.25</c:v>
                </c:pt>
                <c:pt idx="4">
                  <c:v>0</c:v>
                </c:pt>
                <c:pt idx="5">
                  <c:v>0</c:v>
                </c:pt>
                <c:pt idx="6">
                  <c:v>0</c:v>
                </c:pt>
                <c:pt idx="7">
                  <c:v>0</c:v>
                </c:pt>
                <c:pt idx="8">
                  <c:v>0</c:v>
                </c:pt>
                <c:pt idx="9">
                  <c:v>0</c:v>
                </c:pt>
              </c:numCache>
            </c:numRef>
          </c:val>
          <c:extLst>
            <c:ext xmlns:c16="http://schemas.microsoft.com/office/drawing/2014/chart" uri="{C3380CC4-5D6E-409C-BE32-E72D297353CC}">
              <c16:uniqueId val="{00000000-9FC6-4299-A616-15D8FEFF00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C6-4299-A616-15D8FEFF00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FC6-4299-A616-15D8FEFF00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FC6-4299-A616-15D8FEFF00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7.0000000000000007E-2</c:v>
                </c:pt>
                <c:pt idx="8">
                  <c:v>#N/A</c:v>
                </c:pt>
                <c:pt idx="9">
                  <c:v>0.11</c:v>
                </c:pt>
              </c:numCache>
            </c:numRef>
          </c:val>
          <c:extLst>
            <c:ext xmlns:c16="http://schemas.microsoft.com/office/drawing/2014/chart" uri="{C3380CC4-5D6E-409C-BE32-E72D297353CC}">
              <c16:uniqueId val="{00000004-9FC6-4299-A616-15D8FEFF000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1.0900000000000001</c:v>
                </c:pt>
                <c:pt idx="2">
                  <c:v>#N/A</c:v>
                </c:pt>
                <c:pt idx="3">
                  <c:v>0.1</c:v>
                </c:pt>
                <c:pt idx="4">
                  <c:v>#N/A</c:v>
                </c:pt>
                <c:pt idx="5">
                  <c:v>0.84</c:v>
                </c:pt>
                <c:pt idx="6">
                  <c:v>#N/A</c:v>
                </c:pt>
                <c:pt idx="7">
                  <c:v>0.68</c:v>
                </c:pt>
                <c:pt idx="8">
                  <c:v>#N/A</c:v>
                </c:pt>
                <c:pt idx="9">
                  <c:v>0.2</c:v>
                </c:pt>
              </c:numCache>
            </c:numRef>
          </c:val>
          <c:extLst>
            <c:ext xmlns:c16="http://schemas.microsoft.com/office/drawing/2014/chart" uri="{C3380CC4-5D6E-409C-BE32-E72D297353CC}">
              <c16:uniqueId val="{00000005-9FC6-4299-A616-15D8FEFF000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0.74</c:v>
                </c:pt>
                <c:pt idx="2">
                  <c:v>#N/A</c:v>
                </c:pt>
                <c:pt idx="3">
                  <c:v>1.01</c:v>
                </c:pt>
                <c:pt idx="4">
                  <c:v>#N/A</c:v>
                </c:pt>
                <c:pt idx="5">
                  <c:v>0.87</c:v>
                </c:pt>
                <c:pt idx="6">
                  <c:v>#N/A</c:v>
                </c:pt>
                <c:pt idx="7">
                  <c:v>1.01</c:v>
                </c:pt>
                <c:pt idx="8">
                  <c:v>#N/A</c:v>
                </c:pt>
                <c:pt idx="9">
                  <c:v>0.42</c:v>
                </c:pt>
              </c:numCache>
            </c:numRef>
          </c:val>
          <c:extLst>
            <c:ext xmlns:c16="http://schemas.microsoft.com/office/drawing/2014/chart" uri="{C3380CC4-5D6E-409C-BE32-E72D297353CC}">
              <c16:uniqueId val="{00000006-9FC6-4299-A616-15D8FEFF000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0.94</c:v>
                </c:pt>
                <c:pt idx="6">
                  <c:v>#N/A</c:v>
                </c:pt>
                <c:pt idx="7">
                  <c:v>1</c:v>
                </c:pt>
                <c:pt idx="8">
                  <c:v>#N/A</c:v>
                </c:pt>
                <c:pt idx="9">
                  <c:v>2.75</c:v>
                </c:pt>
              </c:numCache>
            </c:numRef>
          </c:val>
          <c:extLst>
            <c:ext xmlns:c16="http://schemas.microsoft.com/office/drawing/2014/chart" uri="{C3380CC4-5D6E-409C-BE32-E72D297353CC}">
              <c16:uniqueId val="{00000007-9FC6-4299-A616-15D8FEFF00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7.04</c:v>
                </c:pt>
                <c:pt idx="2">
                  <c:v>#N/A</c:v>
                </c:pt>
                <c:pt idx="3">
                  <c:v>7.04</c:v>
                </c:pt>
                <c:pt idx="4">
                  <c:v>#N/A</c:v>
                </c:pt>
                <c:pt idx="5">
                  <c:v>8.7200000000000006</c:v>
                </c:pt>
                <c:pt idx="6">
                  <c:v>#N/A</c:v>
                </c:pt>
                <c:pt idx="7">
                  <c:v>7.37</c:v>
                </c:pt>
                <c:pt idx="8">
                  <c:v>#N/A</c:v>
                </c:pt>
                <c:pt idx="9">
                  <c:v>7.81</c:v>
                </c:pt>
              </c:numCache>
            </c:numRef>
          </c:val>
          <c:extLst>
            <c:ext xmlns:c16="http://schemas.microsoft.com/office/drawing/2014/chart" uri="{C3380CC4-5D6E-409C-BE32-E72D297353CC}">
              <c16:uniqueId val="{00000008-9FC6-4299-A616-15D8FEFF00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14.26</c:v>
                </c:pt>
                <c:pt idx="2">
                  <c:v>#N/A</c:v>
                </c:pt>
                <c:pt idx="3">
                  <c:v>14.75</c:v>
                </c:pt>
                <c:pt idx="4">
                  <c:v>#N/A</c:v>
                </c:pt>
                <c:pt idx="5">
                  <c:v>13.1</c:v>
                </c:pt>
                <c:pt idx="6">
                  <c:v>#N/A</c:v>
                </c:pt>
                <c:pt idx="7">
                  <c:v>12.39</c:v>
                </c:pt>
                <c:pt idx="8">
                  <c:v>#N/A</c:v>
                </c:pt>
                <c:pt idx="9">
                  <c:v>12.62</c:v>
                </c:pt>
              </c:numCache>
            </c:numRef>
          </c:val>
          <c:extLst>
            <c:ext xmlns:c16="http://schemas.microsoft.com/office/drawing/2014/chart" uri="{C3380CC4-5D6E-409C-BE32-E72D297353CC}">
              <c16:uniqueId val="{00000009-9FC6-4299-A616-15D8FEFF00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503</c:v>
                </c:pt>
                <c:pt idx="5">
                  <c:v>489</c:v>
                </c:pt>
                <c:pt idx="8">
                  <c:v>469</c:v>
                </c:pt>
                <c:pt idx="11">
                  <c:v>484</c:v>
                </c:pt>
                <c:pt idx="14">
                  <c:v>482</c:v>
                </c:pt>
              </c:numCache>
            </c:numRef>
          </c:val>
          <c:extLst>
            <c:ext xmlns:c16="http://schemas.microsoft.com/office/drawing/2014/chart" uri="{C3380CC4-5D6E-409C-BE32-E72D297353CC}">
              <c16:uniqueId val="{00000000-231A-4D46-AD8B-0ED4522674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31A-4D46-AD8B-0ED4522674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c:v>
                </c:pt>
                <c:pt idx="3">
                  <c:v>0</c:v>
                </c:pt>
                <c:pt idx="6">
                  <c:v>0</c:v>
                </c:pt>
                <c:pt idx="9">
                  <c:v>0</c:v>
                </c:pt>
                <c:pt idx="12">
                  <c:v>0</c:v>
                </c:pt>
              </c:numCache>
            </c:numRef>
          </c:val>
          <c:extLst>
            <c:ext xmlns:c16="http://schemas.microsoft.com/office/drawing/2014/chart" uri="{C3380CC4-5D6E-409C-BE32-E72D297353CC}">
              <c16:uniqueId val="{00000002-231A-4D46-AD8B-0ED4522674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17</c:v>
                </c:pt>
                <c:pt idx="6">
                  <c:v>22</c:v>
                </c:pt>
                <c:pt idx="9">
                  <c:v>26</c:v>
                </c:pt>
                <c:pt idx="12">
                  <c:v>30</c:v>
                </c:pt>
              </c:numCache>
            </c:numRef>
          </c:val>
          <c:extLst>
            <c:ext xmlns:c16="http://schemas.microsoft.com/office/drawing/2014/chart" uri="{C3380CC4-5D6E-409C-BE32-E72D297353CC}">
              <c16:uniqueId val="{00000003-231A-4D46-AD8B-0ED4522674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359</c:v>
                </c:pt>
                <c:pt idx="3">
                  <c:v>370</c:v>
                </c:pt>
                <c:pt idx="6">
                  <c:v>334</c:v>
                </c:pt>
                <c:pt idx="9">
                  <c:v>315</c:v>
                </c:pt>
                <c:pt idx="12">
                  <c:v>333</c:v>
                </c:pt>
              </c:numCache>
            </c:numRef>
          </c:val>
          <c:extLst>
            <c:ext xmlns:c16="http://schemas.microsoft.com/office/drawing/2014/chart" uri="{C3380CC4-5D6E-409C-BE32-E72D297353CC}">
              <c16:uniqueId val="{00000004-231A-4D46-AD8B-0ED4522674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1A-4D46-AD8B-0ED4522674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31A-4D46-AD8B-0ED4522674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357</c:v>
                </c:pt>
                <c:pt idx="3">
                  <c:v>365</c:v>
                </c:pt>
                <c:pt idx="6">
                  <c:v>375</c:v>
                </c:pt>
                <c:pt idx="9">
                  <c:v>396</c:v>
                </c:pt>
                <c:pt idx="12">
                  <c:v>397</c:v>
                </c:pt>
              </c:numCache>
            </c:numRef>
          </c:val>
          <c:extLst>
            <c:ext xmlns:c16="http://schemas.microsoft.com/office/drawing/2014/chart" uri="{C3380CC4-5D6E-409C-BE32-E72D297353CC}">
              <c16:uniqueId val="{00000007-231A-4D46-AD8B-0ED4522674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232</c:v>
                </c:pt>
                <c:pt idx="2">
                  <c:v>#N/A</c:v>
                </c:pt>
                <c:pt idx="3">
                  <c:v>#N/A</c:v>
                </c:pt>
                <c:pt idx="4">
                  <c:v>263</c:v>
                </c:pt>
                <c:pt idx="5">
                  <c:v>#N/A</c:v>
                </c:pt>
                <c:pt idx="6">
                  <c:v>#N/A</c:v>
                </c:pt>
                <c:pt idx="7">
                  <c:v>262</c:v>
                </c:pt>
                <c:pt idx="8">
                  <c:v>#N/A</c:v>
                </c:pt>
                <c:pt idx="9">
                  <c:v>#N/A</c:v>
                </c:pt>
                <c:pt idx="10">
                  <c:v>253</c:v>
                </c:pt>
                <c:pt idx="11">
                  <c:v>#N/A</c:v>
                </c:pt>
                <c:pt idx="12">
                  <c:v>#N/A</c:v>
                </c:pt>
                <c:pt idx="13">
                  <c:v>278</c:v>
                </c:pt>
                <c:pt idx="14">
                  <c:v>#N/A</c:v>
                </c:pt>
              </c:numCache>
            </c:numRef>
          </c:val>
          <c:smooth val="0"/>
          <c:extLst>
            <c:ext xmlns:c16="http://schemas.microsoft.com/office/drawing/2014/chart" uri="{C3380CC4-5D6E-409C-BE32-E72D297353CC}">
              <c16:uniqueId val="{00000008-231A-4D46-AD8B-0ED4522674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4907</c:v>
                </c:pt>
                <c:pt idx="5">
                  <c:v>4861</c:v>
                </c:pt>
                <c:pt idx="8">
                  <c:v>4843</c:v>
                </c:pt>
                <c:pt idx="11">
                  <c:v>4684</c:v>
                </c:pt>
                <c:pt idx="14">
                  <c:v>4461</c:v>
                </c:pt>
              </c:numCache>
            </c:numRef>
          </c:val>
          <c:extLst>
            <c:ext xmlns:c16="http://schemas.microsoft.com/office/drawing/2014/chart" uri="{C3380CC4-5D6E-409C-BE32-E72D297353CC}">
              <c16:uniqueId val="{00000000-66CE-49B5-909D-43791E9F1A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272</c:v>
                </c:pt>
                <c:pt idx="5">
                  <c:v>234</c:v>
                </c:pt>
                <c:pt idx="8">
                  <c:v>190</c:v>
                </c:pt>
                <c:pt idx="11">
                  <c:v>182</c:v>
                </c:pt>
                <c:pt idx="14">
                  <c:v>161</c:v>
                </c:pt>
              </c:numCache>
            </c:numRef>
          </c:val>
          <c:extLst>
            <c:ext xmlns:c16="http://schemas.microsoft.com/office/drawing/2014/chart" uri="{C3380CC4-5D6E-409C-BE32-E72D297353CC}">
              <c16:uniqueId val="{00000001-66CE-49B5-909D-43791E9F1A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3402</c:v>
                </c:pt>
                <c:pt idx="5">
                  <c:v>3506</c:v>
                </c:pt>
                <c:pt idx="8">
                  <c:v>3761</c:v>
                </c:pt>
                <c:pt idx="11">
                  <c:v>4168</c:v>
                </c:pt>
                <c:pt idx="14">
                  <c:v>4192</c:v>
                </c:pt>
              </c:numCache>
            </c:numRef>
          </c:val>
          <c:extLst>
            <c:ext xmlns:c16="http://schemas.microsoft.com/office/drawing/2014/chart" uri="{C3380CC4-5D6E-409C-BE32-E72D297353CC}">
              <c16:uniqueId val="{00000002-66CE-49B5-909D-43791E9F1A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CE-49B5-909D-43791E9F1A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CE-49B5-909D-43791E9F1A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CE-49B5-909D-43791E9F1A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c:v>
                </c:pt>
                <c:pt idx="3">
                  <c:v>10</c:v>
                </c:pt>
                <c:pt idx="6">
                  <c:v>0</c:v>
                </c:pt>
                <c:pt idx="9">
                  <c:v>42</c:v>
                </c:pt>
                <c:pt idx="12">
                  <c:v>81</c:v>
                </c:pt>
              </c:numCache>
            </c:numRef>
          </c:val>
          <c:extLst>
            <c:ext xmlns:c16="http://schemas.microsoft.com/office/drawing/2014/chart" uri="{C3380CC4-5D6E-409C-BE32-E72D297353CC}">
              <c16:uniqueId val="{00000006-66CE-49B5-909D-43791E9F1A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171</c:v>
                </c:pt>
                <c:pt idx="3">
                  <c:v>187</c:v>
                </c:pt>
                <c:pt idx="6">
                  <c:v>187</c:v>
                </c:pt>
                <c:pt idx="9">
                  <c:v>191</c:v>
                </c:pt>
                <c:pt idx="12">
                  <c:v>187</c:v>
                </c:pt>
              </c:numCache>
            </c:numRef>
          </c:val>
          <c:extLst>
            <c:ext xmlns:c16="http://schemas.microsoft.com/office/drawing/2014/chart" uri="{C3380CC4-5D6E-409C-BE32-E72D297353CC}">
              <c16:uniqueId val="{00000007-66CE-49B5-909D-43791E9F1A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3735</c:v>
                </c:pt>
                <c:pt idx="3">
                  <c:v>3549</c:v>
                </c:pt>
                <c:pt idx="6">
                  <c:v>3248</c:v>
                </c:pt>
                <c:pt idx="9">
                  <c:v>2861</c:v>
                </c:pt>
                <c:pt idx="12">
                  <c:v>2679</c:v>
                </c:pt>
              </c:numCache>
            </c:numRef>
          </c:val>
          <c:extLst>
            <c:ext xmlns:c16="http://schemas.microsoft.com/office/drawing/2014/chart" uri="{C3380CC4-5D6E-409C-BE32-E72D297353CC}">
              <c16:uniqueId val="{00000008-66CE-49B5-909D-43791E9F1A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CE-49B5-909D-43791E9F1A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3822</c:v>
                </c:pt>
                <c:pt idx="3">
                  <c:v>3930</c:v>
                </c:pt>
                <c:pt idx="6">
                  <c:v>3973</c:v>
                </c:pt>
                <c:pt idx="9">
                  <c:v>4002</c:v>
                </c:pt>
                <c:pt idx="12">
                  <c:v>3839</c:v>
                </c:pt>
              </c:numCache>
            </c:numRef>
          </c:val>
          <c:extLst>
            <c:ext xmlns:c16="http://schemas.microsoft.com/office/drawing/2014/chart" uri="{C3380CC4-5D6E-409C-BE32-E72D297353CC}">
              <c16:uniqueId val="{0000000A-66CE-49B5-909D-43791E9F1A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CE-49B5-909D-43791E9F1A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1560</c:v>
                </c:pt>
                <c:pt idx="1">
                  <c:v>1566</c:v>
                </c:pt>
                <c:pt idx="2">
                  <c:v>1444</c:v>
                </c:pt>
              </c:numCache>
            </c:numRef>
          </c:val>
          <c:extLst>
            <c:ext xmlns:c16="http://schemas.microsoft.com/office/drawing/2014/chart" uri="{C3380CC4-5D6E-409C-BE32-E72D297353CC}">
              <c16:uniqueId val="{00000000-DD1F-444A-BBD6-F245C7EDFF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68</c:v>
                </c:pt>
                <c:pt idx="1">
                  <c:v>118</c:v>
                </c:pt>
                <c:pt idx="2">
                  <c:v>118</c:v>
                </c:pt>
              </c:numCache>
            </c:numRef>
          </c:val>
          <c:extLst>
            <c:ext xmlns:c16="http://schemas.microsoft.com/office/drawing/2014/chart" uri="{C3380CC4-5D6E-409C-BE32-E72D297353CC}">
              <c16:uniqueId val="{00000001-DD1F-444A-BBD6-F245C7EDFF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1582</c:v>
                </c:pt>
                <c:pt idx="1">
                  <c:v>1927</c:v>
                </c:pt>
                <c:pt idx="2">
                  <c:v>2082</c:v>
                </c:pt>
              </c:numCache>
            </c:numRef>
          </c:val>
          <c:extLst>
            <c:ext xmlns:c16="http://schemas.microsoft.com/office/drawing/2014/chart" uri="{C3380CC4-5D6E-409C-BE32-E72D297353CC}">
              <c16:uniqueId val="{00000002-DD1F-444A-BBD6-F245C7EDFF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{440F1A1B-5E3A-4110-89D4-C95DB1271A20}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0E-4069-930D-410E0A8C48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{2FD938DF-D23B-4647-BAD5-B09089BACF4D}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0E-4069-930D-410E0A8C48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{B6639218-3DDD-4F59-A79B-C543DEF228C2}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0E-4069-930D-410E0A8C48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{0335382C-CBFC-424F-AAA6-77ECB15599CF}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0E-4069-930D-410E0A8C48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{B3937586-4EAF-461B-86AC-47850B458B8C}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0E-4069-930D-410E0A8C48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{AEB84C06-9A86-4A0D-A016-44CB009044DC}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0E-4069-930D-410E0A8C48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{F5CC3785-128F-4F0F-A855-A3D9F5158364}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0E-4069-930D-410E0A8C48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{C9DC2DD8-F79E-458D-945C-5FC55FF1F575}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0E-4069-930D-410E0A8C48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{D4453B12-4BE8-4AAE-8D73-87A180FF6C18}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0E-4069-930D-410E0A8C48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69.2</c:v>
                </c:pt>
                <c:pt idx="16">
                  <c:v>70.8</c:v>
                </c:pt>
                <c:pt idx="24">
                  <c:v>71.900000000000006</c:v>
                </c:pt>
                <c:pt idx="32">
                  <c:v>73.900000000000006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10E-4069-930D-410E0A8C48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{C6A7EC76-C2B5-4025-A3C7-8998C7A7FEDB}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0E-4069-930D-410E0A8C48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{F098259D-D749-48C3-A4D0-25C086C55630}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0E-4069-930D-410E0A8C48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{A1665411-09F9-4BE2-A2AE-F208A3DB5459}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0E-4069-930D-410E0A8C48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{3C44502C-9DE5-49D6-AF1E-81BDDF5F150A}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0E-4069-930D-410E0A8C48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{BCABD4B4-0C95-40B1-8D3E-9771F1E5AF46}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0E-4069-930D-410E0A8C48E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{733DE60F-D407-4B47-8A8C-87E4E45854AB}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0E-4069-930D-410E0A8C48E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{28AF4F2C-B596-43B6-9614-67AFE23F23A8}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0E-4069-930D-410E0A8C48E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{2DC61B2D-DBE9-4EDC-886F-7A81E115723D}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0E-4069-930D-410E0A8C48E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{47948051-A6DE-4D62-B0AE-F96F76EDB0AE}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0E-4069-930D-410E0A8C48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64</c:v>
                </c:pt>
                <c:pt idx="24">
                  <c:v>66.2</c:v>
                </c:pt>
                <c:pt idx="32">
                  <c:v>67.099999999999994</c:v>
                </c:pt>
              </c:numCache>
            </c:numRef>
          </c:xVal>
          <c:yVal>
            <c:numRef>
              <c:f>公会計指標分析・財政指標組合せ分析表!$BP$55:$DC$55</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410E-4069-930D-410E0A8C48EB}"/>
            </c:ext>
          </c:extLst>
        </c:ser>
        <c:dLbls>
          <c:showLegendKey val="0"/>
          <c:showVal val="1"/>
          <c:showCatName val="0"/>
          <c:showSerName val="0"/>
          <c:showPercent val="0"/>
          <c:showBubbleSize val="0"/>
        </c:dLbls>
        <c:axId val="46179840"/>
        <c:axId val="46181760"/>
      </c:scatterChart>
      <c:valAx>
        <c:axId val="46179840"/>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{97E48091-C9DF-4D04-87DB-BE504937927F}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A37-4D0E-8EA8-D429B3E127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{8E2BCCCC-5EA2-4750-ACE0-BDE77E425388}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7-4D0E-8EA8-D429B3E127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{B3E4397F-18FA-4DCD-A861-4F94B93DC84A}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7-4D0E-8EA8-D429B3E127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{42DC764B-3177-4716-95D0-99FB4CA8ED7E}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7-4D0E-8EA8-D429B3E127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{F1B71A2C-4999-4F5C-B5E5-EDB7A28EFF73}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7-4D0E-8EA8-D429B3E1278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{6040B8AE-CF9A-4E5E-AF6D-258FB9F06AA2}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A37-4D0E-8EA8-D429B3E1278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{85BB132A-DCEE-4D67-A291-AFC053A914D6}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A37-4D0E-8EA8-D429B3E127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{3449D459-D71E-4E6F-9C9A-02658E86C99B}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A37-4D0E-8EA8-D429B3E127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{4296444E-6C72-409A-A39C-77E043FD669E}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A37-4D0E-8EA8-D429B3E127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9.5</c:v>
                </c:pt>
                <c:pt idx="16">
                  <c:v>9.1999999999999993</c:v>
                </c:pt>
                <c:pt idx="24">
                  <c:v>9</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A37-4D0E-8EA8-D429B3E127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{AA1ACB3C-5303-4C00-9EA3-64B9077D2387}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A37-4D0E-8EA8-D429B3E127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{760E4896-763B-4007-9CA0-D4F329A945FB}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7-4D0E-8EA8-D429B3E127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{3A16D7F6-4422-4D4C-8894-AED93F175B0B}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7-4D0E-8EA8-D429B3E127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{E0393624-6CA6-427B-AD13-7DABEFCD9E84}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7-4D0E-8EA8-D429B3E127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{DD6DA870-313C-4BAF-B5E3-0E137CDB1603}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7-4D0E-8EA8-D429B3E127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{24F86ECC-A1E3-45D7-BF20-3BC139F76126}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A37-4D0E-8EA8-D429B3E12784}"/>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{91C10387-13D7-47E6-972A-F05F3DE62C32}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A37-4D0E-8EA8-D429B3E12784}"/>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{119A2F1D-E84A-4382-8698-795F6A8FC107}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A37-4D0E-8EA8-D429B3E127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{56894FEA-C155-4360-9690-50765A0277B9}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A37-4D0E-8EA8-D429B3E127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c:v>
                </c:pt>
                <c:pt idx="24">
                  <c:v>8</c:v>
                </c:pt>
                <c:pt idx="32">
                  <c:v>8.3000000000000007</c:v>
                </c:pt>
              </c:numCache>
            </c:numRef>
          </c:xVal>
          <c:yVal>
            <c:numRef>
              <c:f>公会計指標分析・財政指標組合せ分析表!$BP$77:$DC$77</c:f>
              <c:numCache>
                <c:formatCode>#,##0.0;"▲ "#,##0.0</c:formatCode>
                <c:ptCount val="40"/>
                <c:pt idx="0">
                  <c:v>20.9</c:v>
                </c:pt>
                <c:pt idx="8">
                  <c:v>21</c:v>
                </c:pt>
                <c:pt idx="16">
                  <c:v>0</c:v>
                </c:pt>
                <c:pt idx="24">
                  <c:v>0</c:v>
                </c:pt>
                <c:pt idx="32">
                  <c:v>0</c:v>
                </c:pt>
              </c:numCache>
            </c:numRef>
          </c:yVal>
          <c:smooth val="0"/>
          <c:extLst>
            <c:ext xmlns:c16="http://schemas.microsoft.com/office/drawing/2014/chart" uri="{C3380CC4-5D6E-409C-BE32-E72D297353CC}">
              <c16:uniqueId val="{00000013-2A37-4D0E-8EA8-D429B3E12784}"/>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年度の財政力指数は類似団体と同様に下落した。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年平均の数値であり、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年度を比較した際、普通交付税における算定項目が増えているため、基準財政需要額が増えた結果、財政力指数は減となった。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170039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156633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143228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これは、各町内施設の電気料の高騰やコロナによる中止事業の緩和による経常的経費の増加や、算出元の分母である臨時財政対策債の減少等によるものである。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今後は、経常的費用の必要性の有無を見直し、経常的経費の縮減を図る。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148463</xdr:rowOff>
    </xdr:from>
    <xdr:to>
      <xdr:col>23</xdr:col>
      <xdr:colOff>133350</xdr:colOff>
      <xdr:row>61</xdr:row>
      <xdr:rowOff>63881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435463"/>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148463</xdr:rowOff>
    </xdr:from>
    <xdr:to>
      <xdr:col>19</xdr:col>
      <xdr:colOff>133350</xdr:colOff>
      <xdr:row>61</xdr:row>
      <xdr:rowOff>63881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43546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63881</xdr:rowOff>
    </xdr:from>
    <xdr:to>
      <xdr:col>15</xdr:col>
      <xdr:colOff>82550</xdr:colOff>
      <xdr:row>62</xdr:row>
      <xdr:rowOff>32385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52233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62</xdr:row>
      <xdr:rowOff>39624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6622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13081</xdr:rowOff>
    </xdr:from>
    <xdr:to>
      <xdr:col>23</xdr:col>
      <xdr:colOff>184150</xdr:colOff>
      <xdr:row>61</xdr:row>
      <xdr:rowOff>114681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29608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97663</xdr:rowOff>
    </xdr:from>
    <xdr:to>
      <xdr:col>19</xdr:col>
      <xdr:colOff>184150</xdr:colOff>
      <xdr:row>61</xdr:row>
      <xdr:rowOff>27813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37990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5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13081</xdr:rowOff>
    </xdr:from>
    <xdr:to>
      <xdr:col>15</xdr:col>
      <xdr:colOff>133350</xdr:colOff>
      <xdr:row>61</xdr:row>
      <xdr:rowOff>114681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124858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会計年度任用職員に係る期末手当の支給率の増加や、再任用職員の増加により人件費は増加し、コンビニ交付システム導入や電気料の高騰により物件費は増加した。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今後は事業事務の優先度を点検し、優先度の低い事業を廃止・縮小していき、経常経費の抑制に努める。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56052</xdr:rowOff>
    </xdr:from>
    <xdr:to>
      <xdr:col>23</xdr:col>
      <xdr:colOff>133350</xdr:colOff>
      <xdr:row>81</xdr:row>
      <xdr:rowOff>70794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43502"/>
          <a:ext cx="838200" cy="1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55435</xdr:rowOff>
    </xdr:from>
    <xdr:to>
      <xdr:col>19</xdr:col>
      <xdr:colOff>133350</xdr:colOff>
      <xdr:row>81</xdr:row>
      <xdr:rowOff>56052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2885"/>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39523</xdr:rowOff>
    </xdr:from>
    <xdr:to>
      <xdr:col>15</xdr:col>
      <xdr:colOff>82550</xdr:colOff>
      <xdr:row>81</xdr:row>
      <xdr:rowOff>55435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6973"/>
          <a:ext cx="8890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26057</xdr:rowOff>
    </xdr:from>
    <xdr:to>
      <xdr:col>11</xdr:col>
      <xdr:colOff>31750</xdr:colOff>
      <xdr:row>81</xdr:row>
      <xdr:rowOff>39523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13507"/>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20470</xdr:rowOff>
    </xdr:from>
    <xdr:to>
      <xdr:col>11</xdr:col>
      <xdr:colOff>82550</xdr:colOff>
      <xdr:row>81</xdr:row>
      <xdr:rowOff>122070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106847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5071</xdr:rowOff>
    </xdr:from>
    <xdr:to>
      <xdr:col>7</xdr:col>
      <xdr:colOff>31750</xdr:colOff>
      <xdr:row>81</xdr:row>
      <xdr:rowOff>106671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91448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7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19994</xdr:rowOff>
    </xdr:from>
    <xdr:to>
      <xdr:col>23</xdr:col>
      <xdr:colOff>184150</xdr:colOff>
      <xdr:row>81</xdr:row>
      <xdr:rowOff>121594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112721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5252</xdr:rowOff>
    </xdr:from>
    <xdr:to>
      <xdr:col>19</xdr:col>
      <xdr:colOff>184150</xdr:colOff>
      <xdr:row>81</xdr:row>
      <xdr:rowOff>106852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117029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6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4635</xdr:rowOff>
    </xdr:from>
    <xdr:to>
      <xdr:col>15</xdr:col>
      <xdr:colOff>133350</xdr:colOff>
      <xdr:row>81</xdr:row>
      <xdr:rowOff>106235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116412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160173</xdr:rowOff>
    </xdr:from>
    <xdr:to>
      <xdr:col>11</xdr:col>
      <xdr:colOff>82550</xdr:colOff>
      <xdr:row>81</xdr:row>
      <xdr:rowOff>90323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100500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146707</xdr:rowOff>
    </xdr:from>
    <xdr:to>
      <xdr:col>7</xdr:col>
      <xdr:colOff>31750</xdr:colOff>
      <xdr:row>81</xdr:row>
      <xdr:rowOff>76857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今後は、人事評価制度により、能力や適性を考慮し、給与の適正化を図る。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143934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7602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82</xdr:row>
      <xdr:rowOff>157339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028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157339</xdr:rowOff>
    </xdr:from>
    <xdr:to>
      <xdr:col>72</xdr:col>
      <xdr:colOff>203200</xdr:colOff>
      <xdr:row>83</xdr:row>
      <xdr:rowOff>39511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2162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83</xdr:row>
      <xdr:rowOff>39511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82849</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7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146755</xdr:rowOff>
    </xdr:from>
    <xdr:to>
      <xdr:col>64</xdr:col>
      <xdr:colOff>152400</xdr:colOff>
      <xdr:row>83</xdr:row>
      <xdr:rowOff>76905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87082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今後職員の増員が見込まれるとともに、町の人口は減少傾向であるため、今後の人口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人当たり職員数は微増となる見込みである。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113430</xdr:rowOff>
    </xdr:from>
    <xdr:to>
      <xdr:col>81</xdr:col>
      <xdr:colOff>44450</xdr:colOff>
      <xdr:row>59</xdr:row>
      <xdr:rowOff>144453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28980"/>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107224</xdr:rowOff>
    </xdr:from>
    <xdr:to>
      <xdr:col>77</xdr:col>
      <xdr:colOff>44450</xdr:colOff>
      <xdr:row>59</xdr:row>
      <xdr:rowOff>113430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107224</xdr:rowOff>
    </xdr:from>
    <xdr:to>
      <xdr:col>72</xdr:col>
      <xdr:colOff>203200</xdr:colOff>
      <xdr:row>59</xdr:row>
      <xdr:rowOff>113430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22774"/>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81715</xdr:rowOff>
    </xdr:from>
    <xdr:to>
      <xdr:col>68</xdr:col>
      <xdr:colOff>152400</xdr:colOff>
      <xdr:row>59</xdr:row>
      <xdr:rowOff>113430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97265"/>
          <a:ext cx="889000" cy="3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152255</xdr:rowOff>
    </xdr:from>
    <xdr:to>
      <xdr:col>68</xdr:col>
      <xdr:colOff>203200</xdr:colOff>
      <xdr:row>60</xdr:row>
      <xdr:rowOff>82405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6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67182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137777</xdr:rowOff>
    </xdr:from>
    <xdr:to>
      <xdr:col>64</xdr:col>
      <xdr:colOff>152400</xdr:colOff>
      <xdr:row>60</xdr:row>
      <xdr:rowOff>67927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52704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93653</xdr:rowOff>
    </xdr:from>
    <xdr:to>
      <xdr:col>81</xdr:col>
      <xdr:colOff>95250</xdr:colOff>
      <xdr:row>60</xdr:row>
      <xdr:rowOff>23803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14930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3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62630</xdr:rowOff>
    </xdr:from>
    <xdr:to>
      <xdr:col>77</xdr:col>
      <xdr:colOff>95250</xdr:colOff>
      <xdr:row>59</xdr:row>
      <xdr:rowOff>164230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2957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56424</xdr:rowOff>
    </xdr:from>
    <xdr:to>
      <xdr:col>73</xdr:col>
      <xdr:colOff>44450</xdr:colOff>
      <xdr:row>59</xdr:row>
      <xdr:rowOff>158024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168201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62630</xdr:rowOff>
    </xdr:from>
    <xdr:to>
      <xdr:col>68</xdr:col>
      <xdr:colOff>203200</xdr:colOff>
      <xdr:row>59</xdr:row>
      <xdr:rowOff>164230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2957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30915</xdr:rowOff>
    </xdr:from>
    <xdr:to>
      <xdr:col>64</xdr:col>
      <xdr:colOff>152400</xdr:colOff>
      <xdr:row>59</xdr:row>
      <xdr:rowOff>132515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4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142692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1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実質公債費比率の算定においては、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年平均の数値であり、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年度を比較した際、普通交付税等の増により、分母である標準財政規模が増加したことにより、減少となった。今後も地方債の新規発行の抑制に努め、財政健全化を図る。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41</xdr:row>
      <xdr:rowOff>148590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683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158242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780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8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10922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将来負担比率は昨年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に引き続き発生していない。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地方債に関しては過度の発行を抑制し、借り入れは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措置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のあるものを選択</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、将来負担比率の抑制に努めている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年度には財政調整基金の取り崩し（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標準財政規模のおよそ</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の財政調整基金（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1,444,371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千円）を有している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再編における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新校舎の建設等を見据え、基金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てをすること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により充当可能基金も増加しており、将来に渡る負担に備えている。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会計年度任用職員に係る期末手当の支給率の増加や、再任用職員数の増加により、人件費は増加した。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今後は、一般職員数の増加が見込まれるため、人件費は増加していく見込みであるが、特に会計年度任用職員にあたっては過剰な人員配置にならないよう人件費の抑制に努める。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92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632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これは主に町内各所施設の電気料金の高騰によるものである。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物件費については決算比率が高く、経常経費の割合も大きいことから、今後も需用費や委託料などのコストの見直しにより経常経費の抑制を行い、積極的に経費削減を実施する。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95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87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8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これは障害者の支援事業費の増加等によるものである。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今後も障害者に係る支援事業費や、高齢化による扶助費の増加が避けられない状況が続くことが見込まれる。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60</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204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60</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318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152400</xdr:rowOff>
    </xdr:from>
    <xdr:to>
      <xdr:col>11</xdr:col>
      <xdr:colOff>60325</xdr:colOff>
      <xdr:row>59</xdr:row>
      <xdr:rowOff>82550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152400</xdr:rowOff>
    </xdr:from>
    <xdr:to>
      <xdr:col>11</xdr:col>
      <xdr:colOff>60325</xdr:colOff>
      <xdr:row>60</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67327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その他は繰出金が主となっており、国保、後期高齢、介護は増加した。また、分母である臨時財政対策債が減少したことにより繰出金に係る経常収支比率は増加した。</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16510</xdr:rowOff>
    </xdr:from>
    <xdr:to>
      <xdr:col>82</xdr:col>
      <xdr:colOff>107950</xdr:colOff>
      <xdr:row>55</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46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69850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46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59</xdr:row>
      <xdr:rowOff>16510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49960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16510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2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137160</xdr:rowOff>
    </xdr:from>
    <xdr:to>
      <xdr:col>78</xdr:col>
      <xdr:colOff>120650</xdr:colOff>
      <xdr:row>55</xdr:row>
      <xdr:rowOff>67310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77487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16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137160</xdr:rowOff>
    </xdr:from>
    <xdr:to>
      <xdr:col>69</xdr:col>
      <xdr:colOff>142875</xdr:colOff>
      <xdr:row>59</xdr:row>
      <xdr:rowOff>67310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52087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ふるさと納税謝礼品が寄附金の増加により対前年度から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千円の増となった。また、一部事務組合に対する負担金も増加している。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補助金の交付については、適宜見直しを行う等、適正な執行に努める。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156718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95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95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0377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公債費は対前年度で増加しており、また分母である臨時財政対策債が減少したことにより、公債費に係る経常収支比率は増加した。今後は高額な借入を抑制しつつ交付税措置のある有利な借り入れを行う。</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46990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898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39370</xdr:rowOff>
    </xdr:from>
    <xdr:to>
      <xdr:col>19</xdr:col>
      <xdr:colOff>187325</xdr:colOff>
      <xdr:row>75</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27940</xdr:rowOff>
    </xdr:from>
    <xdr:to>
      <xdr:col>11</xdr:col>
      <xdr:colOff>9525</xdr:colOff>
      <xdr:row>75</xdr:row>
      <xdr:rowOff>46990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866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109238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特に人件費や物件費に係る経常収支比率が増加したことによる影響が大きい。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今後、人件費や物件費は増加が見込まれることから、経常経費の削減や、町税等の一般財源確保により経常収支比率の減少に努める。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124713</xdr:rowOff>
    </xdr:from>
    <xdr:to>
      <xdr:col>82</xdr:col>
      <xdr:colOff>107950</xdr:colOff>
      <xdr:row>77</xdr:row>
      <xdr:rowOff>30987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5491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124713</xdr:rowOff>
    </xdr:from>
    <xdr:to>
      <xdr:col>78</xdr:col>
      <xdr:colOff>69850</xdr:colOff>
      <xdr:row>77</xdr:row>
      <xdr:rowOff>26415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5491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26415</xdr:rowOff>
    </xdr:from>
    <xdr:to>
      <xdr:col>73</xdr:col>
      <xdr:colOff>180975</xdr:colOff>
      <xdr:row>77</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22806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163576</xdr:rowOff>
    </xdr:from>
    <xdr:to>
      <xdr:col>69</xdr:col>
      <xdr:colOff>92075</xdr:colOff>
      <xdr:row>78</xdr:row>
      <xdr:rowOff>10413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3652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151637</xdr:rowOff>
    </xdr:from>
    <xdr:to>
      <xdr:col>82</xdr:col>
      <xdr:colOff>158750</xdr:colOff>
      <xdr:row>77</xdr:row>
      <xdr:rowOff>81787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168164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2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73913</xdr:rowOff>
    </xdr:from>
    <xdr:to>
      <xdr:col>78</xdr:col>
      <xdr:colOff>120650</xdr:colOff>
      <xdr:row>77</xdr:row>
      <xdr:rowOff>4063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14241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7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147065</xdr:rowOff>
    </xdr:from>
    <xdr:to>
      <xdr:col>74</xdr:col>
      <xdr:colOff>31750</xdr:colOff>
      <xdr:row>77</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87392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4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112776</xdr:rowOff>
    </xdr:from>
    <xdr:to>
      <xdr:col>69</xdr:col>
      <xdr:colOff>142875</xdr:colOff>
      <xdr:row>78</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27703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131063</xdr:rowOff>
    </xdr:from>
    <xdr:to>
      <xdr:col>65</xdr:col>
      <xdr:colOff>53975</xdr:colOff>
      <xdr:row>78</xdr:row>
      <xdr:rowOff>61213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45990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125229</xdr:rowOff>
    </xdr:from>
    <xdr:to>
      <xdr:col>29</xdr:col>
      <xdr:colOff>127000</xdr:colOff>
      <xdr:row>19</xdr:row>
      <xdr:rowOff>156977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30404"/>
          <a:ext cx="647700" cy="3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156977</xdr:rowOff>
    </xdr:from>
    <xdr:to>
      <xdr:col>26</xdr:col>
      <xdr:colOff>50800</xdr:colOff>
      <xdr:row>20</xdr:row>
      <xdr:rowOff>30927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462152"/>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30927</xdr:rowOff>
    </xdr:from>
    <xdr:to>
      <xdr:col>22</xdr:col>
      <xdr:colOff>114300</xdr:colOff>
      <xdr:row>20</xdr:row>
      <xdr:rowOff>54372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07552"/>
          <a:ext cx="698500" cy="23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54372</xdr:rowOff>
    </xdr:from>
    <xdr:to>
      <xdr:col>18</xdr:col>
      <xdr:colOff>177800</xdr:colOff>
      <xdr:row>20</xdr:row>
      <xdr:rowOff>73401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30997"/>
          <a:ext cx="698500" cy="1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3984</xdr:rowOff>
    </xdr:from>
    <xdr:to>
      <xdr:col>19</xdr:col>
      <xdr:colOff>38100</xdr:colOff>
      <xdr:row>19</xdr:row>
      <xdr:rowOff>105584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115761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31535</xdr:rowOff>
    </xdr:from>
    <xdr:to>
      <xdr:col>15</xdr:col>
      <xdr:colOff>101600</xdr:colOff>
      <xdr:row>19</xdr:row>
      <xdr:rowOff>133135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6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143312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74429</xdr:rowOff>
    </xdr:from>
    <xdr:to>
      <xdr:col>29</xdr:col>
      <xdr:colOff>177800</xdr:colOff>
      <xdr:row>20</xdr:row>
      <xdr:rowOff>4579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7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154456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8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106177</xdr:rowOff>
    </xdr:from>
    <xdr:to>
      <xdr:col>26</xdr:col>
      <xdr:colOff>101600</xdr:colOff>
      <xdr:row>20</xdr:row>
      <xdr:rowOff>36327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11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21104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151577</xdr:rowOff>
    </xdr:from>
    <xdr:to>
      <xdr:col>22</xdr:col>
      <xdr:colOff>165100</xdr:colOff>
      <xdr:row>20</xdr:row>
      <xdr:rowOff>81727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45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66504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3572</xdr:rowOff>
    </xdr:from>
    <xdr:to>
      <xdr:col>19</xdr:col>
      <xdr:colOff>38100</xdr:colOff>
      <xdr:row>20</xdr:row>
      <xdr:rowOff>105172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80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89949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6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22601</xdr:rowOff>
    </xdr:from>
    <xdr:to>
      <xdr:col>15</xdr:col>
      <xdr:colOff>101600</xdr:colOff>
      <xdr:row>20</xdr:row>
      <xdr:rowOff>124201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9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108978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8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27472</xdr:rowOff>
    </xdr:from>
    <xdr:to>
      <xdr:col>29</xdr:col>
      <xdr:colOff>127000</xdr:colOff>
      <xdr:row>36</xdr:row>
      <xdr:rowOff>55797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0722"/>
          <a:ext cx="647700" cy="2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48460</xdr:rowOff>
    </xdr:from>
    <xdr:to>
      <xdr:col>26</xdr:col>
      <xdr:colOff>50800</xdr:colOff>
      <xdr:row>36</xdr:row>
      <xdr:rowOff>55797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01710"/>
          <a:ext cx="698500" cy="7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48460</xdr:rowOff>
    </xdr:from>
    <xdr:to>
      <xdr:col>22</xdr:col>
      <xdr:colOff>114300</xdr:colOff>
      <xdr:row>36</xdr:row>
      <xdr:rowOff>49330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01710"/>
          <a:ext cx="698500" cy="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49330</xdr:rowOff>
    </xdr:from>
    <xdr:to>
      <xdr:col>18</xdr:col>
      <xdr:colOff>177800</xdr:colOff>
      <xdr:row>36</xdr:row>
      <xdr:rowOff>86973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02580"/>
          <a:ext cx="698500" cy="3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326038</xdr:rowOff>
    </xdr:from>
    <xdr:to>
      <xdr:col>19</xdr:col>
      <xdr:colOff>38100</xdr:colOff>
      <xdr:row>36</xdr:row>
      <xdr:rowOff>84738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3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94915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336641</xdr:rowOff>
    </xdr:from>
    <xdr:to>
      <xdr:col>15</xdr:col>
      <xdr:colOff>101600</xdr:colOff>
      <xdr:row>36</xdr:row>
      <xdr:rowOff>95341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46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105518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1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319572</xdr:rowOff>
    </xdr:from>
    <xdr:to>
      <xdr:col>29</xdr:col>
      <xdr:colOff>177800</xdr:colOff>
      <xdr:row>36</xdr:row>
      <xdr:rowOff>78272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2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291649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4997</xdr:rowOff>
    </xdr:from>
    <xdr:to>
      <xdr:col>26</xdr:col>
      <xdr:colOff>101600</xdr:colOff>
      <xdr:row>36</xdr:row>
      <xdr:rowOff>106597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91374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44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340560</xdr:rowOff>
    </xdr:from>
    <xdr:to>
      <xdr:col>22</xdr:col>
      <xdr:colOff>165100</xdr:colOff>
      <xdr:row>36</xdr:row>
      <xdr:rowOff>99260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84037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341430</xdr:rowOff>
    </xdr:from>
    <xdr:to>
      <xdr:col>19</xdr:col>
      <xdr:colOff>38100</xdr:colOff>
      <xdr:row>36</xdr:row>
      <xdr:rowOff>100130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84907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36173</xdr:rowOff>
    </xdr:from>
    <xdr:to>
      <xdr:col>15</xdr:col>
      <xdr:colOff>101600</xdr:colOff>
      <xdr:row>36</xdr:row>
      <xdr:rowOff>137773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73650</xdr:rowOff>
    </xdr:from>
    <xdr:to>
      <xdr:col>24</xdr:col>
      <xdr:colOff>62865</xdr:colOff>
      <xdr:row>37</xdr:row>
      <xdr:rowOff>100709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17150"/>
          <a:ext cx="1270" cy="1227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104536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4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100709</xdr:rowOff>
    </xdr:from>
    <xdr:to>
      <xdr:col>24</xdr:col>
      <xdr:colOff>152400</xdr:colOff>
      <xdr:row>37</xdr:row>
      <xdr:rowOff>100709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44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20327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73650</xdr:rowOff>
    </xdr:from>
    <xdr:to>
      <xdr:col>24</xdr:col>
      <xdr:colOff>152400</xdr:colOff>
      <xdr:row>30</xdr:row>
      <xdr:rowOff>73650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1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77109</xdr:rowOff>
    </xdr:from>
    <xdr:to>
      <xdr:col>24</xdr:col>
      <xdr:colOff>63500</xdr:colOff>
      <xdr:row>37</xdr:row>
      <xdr:rowOff>94963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20759"/>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27324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6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4447</xdr:rowOff>
    </xdr:from>
    <xdr:to>
      <xdr:col>24</xdr:col>
      <xdr:colOff>114300</xdr:colOff>
      <xdr:row>35</xdr:row>
      <xdr:rowOff>106047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94963</xdr:rowOff>
    </xdr:from>
    <xdr:to>
      <xdr:col>19</xdr:col>
      <xdr:colOff>177800</xdr:colOff>
      <xdr:row>37</xdr:row>
      <xdr:rowOff>116596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8613"/>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26431</xdr:rowOff>
    </xdr:from>
    <xdr:to>
      <xdr:col>20</xdr:col>
      <xdr:colOff>38100</xdr:colOff>
      <xdr:row>35</xdr:row>
      <xdr:rowOff>128031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144558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116596</xdr:rowOff>
    </xdr:from>
    <xdr:to>
      <xdr:col>15</xdr:col>
      <xdr:colOff>50800</xdr:colOff>
      <xdr:row>37</xdr:row>
      <xdr:rowOff>146733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60246"/>
          <a:ext cx="8890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146733</xdr:rowOff>
    </xdr:from>
    <xdr:to>
      <xdr:col>10</xdr:col>
      <xdr:colOff>114300</xdr:colOff>
      <xdr:row>37</xdr:row>
      <xdr:rowOff>155024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90383"/>
          <a:ext cx="889000" cy="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38905</xdr:rowOff>
    </xdr:from>
    <xdr:to>
      <xdr:col>10</xdr:col>
      <xdr:colOff>165100</xdr:colOff>
      <xdr:row>37</xdr:row>
      <xdr:rowOff>140505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157032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49802</xdr:rowOff>
    </xdr:from>
    <xdr:to>
      <xdr:col>6</xdr:col>
      <xdr:colOff>38100</xdr:colOff>
      <xdr:row>37</xdr:row>
      <xdr:rowOff>151402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167929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26309</xdr:rowOff>
    </xdr:from>
    <xdr:to>
      <xdr:col>24</xdr:col>
      <xdr:colOff>114300</xdr:colOff>
      <xdr:row>37</xdr:row>
      <xdr:rowOff>127909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6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112686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44163</xdr:rowOff>
    </xdr:from>
    <xdr:to>
      <xdr:col>20</xdr:col>
      <xdr:colOff>38100</xdr:colOff>
      <xdr:row>37</xdr:row>
      <xdr:rowOff>145763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136890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65796</xdr:rowOff>
    </xdr:from>
    <xdr:to>
      <xdr:col>15</xdr:col>
      <xdr:colOff>101600</xdr:colOff>
      <xdr:row>37</xdr:row>
      <xdr:rowOff>167396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158523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95933</xdr:rowOff>
    </xdr:from>
    <xdr:to>
      <xdr:col>10</xdr:col>
      <xdr:colOff>165100</xdr:colOff>
      <xdr:row>38</xdr:row>
      <xdr:rowOff>26084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9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17210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104224</xdr:rowOff>
    </xdr:from>
    <xdr:to>
      <xdr:col>6</xdr:col>
      <xdr:colOff>38100</xdr:colOff>
      <xdr:row>38</xdr:row>
      <xdr:rowOff>34374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25501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167437</xdr:rowOff>
    </xdr:from>
    <xdr:to>
      <xdr:col>24</xdr:col>
      <xdr:colOff>63500</xdr:colOff>
      <xdr:row>59</xdr:row>
      <xdr:rowOff>7272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1537"/>
          <a:ext cx="838200" cy="1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5268</xdr:rowOff>
    </xdr:from>
    <xdr:to>
      <xdr:col>19</xdr:col>
      <xdr:colOff>177800</xdr:colOff>
      <xdr:row>59</xdr:row>
      <xdr:rowOff>7272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10120818"/>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5268</xdr:rowOff>
    </xdr:from>
    <xdr:to>
      <xdr:col>15</xdr:col>
      <xdr:colOff>50800</xdr:colOff>
      <xdr:row>59</xdr:row>
      <xdr:rowOff>12826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120818"/>
          <a:ext cx="889000" cy="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43344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1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12826</xdr:rowOff>
    </xdr:from>
    <xdr:to>
      <xdr:col>10</xdr:col>
      <xdr:colOff>114300</xdr:colOff>
      <xdr:row>59</xdr:row>
      <xdr:rowOff>23939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28376"/>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113052</xdr:rowOff>
    </xdr:from>
    <xdr:to>
      <xdr:col>10</xdr:col>
      <xdr:colOff>165100</xdr:colOff>
      <xdr:row>59</xdr:row>
      <xdr:rowOff>43202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5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59729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126219</xdr:rowOff>
    </xdr:from>
    <xdr:to>
      <xdr:col>6</xdr:col>
      <xdr:colOff>38100</xdr:colOff>
      <xdr:row>59</xdr:row>
      <xdr:rowOff>56369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70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72896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84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116637</xdr:rowOff>
    </xdr:from>
    <xdr:to>
      <xdr:col>24</xdr:col>
      <xdr:colOff>114300</xdr:colOff>
      <xdr:row>59</xdr:row>
      <xdr:rowOff>46787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127922</xdr:rowOff>
    </xdr:from>
    <xdr:to>
      <xdr:col>20</xdr:col>
      <xdr:colOff>38100</xdr:colOff>
      <xdr:row>59</xdr:row>
      <xdr:rowOff>58072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49199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125918</xdr:rowOff>
    </xdr:from>
    <xdr:to>
      <xdr:col>15</xdr:col>
      <xdr:colOff>101600</xdr:colOff>
      <xdr:row>59</xdr:row>
      <xdr:rowOff>56068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7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47195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133476</xdr:rowOff>
    </xdr:from>
    <xdr:to>
      <xdr:col>10</xdr:col>
      <xdr:colOff>165100</xdr:colOff>
      <xdr:row>59</xdr:row>
      <xdr:rowOff>63626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7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54753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7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144589</xdr:rowOff>
    </xdr:from>
    <xdr:to>
      <xdr:col>6</xdr:col>
      <xdr:colOff>38100</xdr:colOff>
      <xdr:row>59</xdr:row>
      <xdr:rowOff>74739</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8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65866</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8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168422</xdr:rowOff>
    </xdr:from>
    <xdr:to>
      <xdr:col>24</xdr:col>
      <xdr:colOff>63500</xdr:colOff>
      <xdr:row>79</xdr:row>
      <xdr:rowOff>2327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3797300" y="13541522"/>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162739</xdr:rowOff>
    </xdr:from>
    <xdr:to>
      <xdr:col>19</xdr:col>
      <xdr:colOff>177800</xdr:colOff>
      <xdr:row>78</xdr:row>
      <xdr:rowOff>168422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535839"/>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162739</xdr:rowOff>
    </xdr:from>
    <xdr:to>
      <xdr:col>15</xdr:col>
      <xdr:colOff>50800</xdr:colOff>
      <xdr:row>79</xdr:row>
      <xdr:rowOff>50186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535839"/>
          <a:ext cx="889000" cy="5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50186</xdr:rowOff>
    </xdr:from>
    <xdr:to>
      <xdr:col>10</xdr:col>
      <xdr:colOff>114300</xdr:colOff>
      <xdr:row>79</xdr:row>
      <xdr:rowOff>54759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59473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119320</xdr:rowOff>
    </xdr:from>
    <xdr:to>
      <xdr:col>10</xdr:col>
      <xdr:colOff>165100</xdr:colOff>
      <xdr:row>79</xdr:row>
      <xdr:rowOff>49470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4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65997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109196</xdr:rowOff>
    </xdr:from>
    <xdr:to>
      <xdr:col>6</xdr:col>
      <xdr:colOff>38100</xdr:colOff>
      <xdr:row>79</xdr:row>
      <xdr:rowOff>39346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55873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122977</xdr:rowOff>
    </xdr:from>
    <xdr:to>
      <xdr:col>24</xdr:col>
      <xdr:colOff>114300</xdr:colOff>
      <xdr:row>79</xdr:row>
      <xdr:rowOff>53127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4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37904</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41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117622</xdr:rowOff>
    </xdr:from>
    <xdr:to>
      <xdr:col>20</xdr:col>
      <xdr:colOff>38100</xdr:colOff>
      <xdr:row>79</xdr:row>
      <xdr:rowOff>47772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38899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583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111939</xdr:rowOff>
    </xdr:from>
    <xdr:to>
      <xdr:col>15</xdr:col>
      <xdr:colOff>101600</xdr:colOff>
      <xdr:row>79</xdr:row>
      <xdr:rowOff>42089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4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33216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5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170836</xdr:rowOff>
    </xdr:from>
    <xdr:to>
      <xdr:col>10</xdr:col>
      <xdr:colOff>165100</xdr:colOff>
      <xdr:row>79</xdr:row>
      <xdr:rowOff>100986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92113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3959</xdr:rowOff>
    </xdr:from>
    <xdr:to>
      <xdr:col>6</xdr:col>
      <xdr:colOff>38100</xdr:colOff>
      <xdr:row>79</xdr:row>
      <xdr:rowOff>105559</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5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96686</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64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65012</xdr:rowOff>
    </xdr:from>
    <xdr:to>
      <xdr:col>24</xdr:col>
      <xdr:colOff>63500</xdr:colOff>
      <xdr:row>96</xdr:row>
      <xdr:rowOff>47537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352762"/>
          <a:ext cx="838200" cy="1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65012</xdr:rowOff>
    </xdr:from>
    <xdr:to>
      <xdr:col>19</xdr:col>
      <xdr:colOff>177800</xdr:colOff>
      <xdr:row>97</xdr:row>
      <xdr:rowOff>43231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352762"/>
          <a:ext cx="889000" cy="3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36627</xdr:rowOff>
    </xdr:from>
    <xdr:to>
      <xdr:col>15</xdr:col>
      <xdr:colOff>50800</xdr:colOff>
      <xdr:row>97</xdr:row>
      <xdr:rowOff>43231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667277"/>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36627</xdr:rowOff>
    </xdr:from>
    <xdr:to>
      <xdr:col>10</xdr:col>
      <xdr:colOff>114300</xdr:colOff>
      <xdr:row>97</xdr:row>
      <xdr:rowOff>60934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667277"/>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97549</xdr:rowOff>
    </xdr:from>
    <xdr:to>
      <xdr:col>10</xdr:col>
      <xdr:colOff>165100</xdr:colOff>
      <xdr:row>97</xdr:row>
      <xdr:rowOff>27699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44226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110489</xdr:rowOff>
    </xdr:from>
    <xdr:to>
      <xdr:col>6</xdr:col>
      <xdr:colOff>38100</xdr:colOff>
      <xdr:row>97</xdr:row>
      <xdr:rowOff>40639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57166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168187</xdr:rowOff>
    </xdr:from>
    <xdr:to>
      <xdr:col>24</xdr:col>
      <xdr:colOff>114300</xdr:colOff>
      <xdr:row>96</xdr:row>
      <xdr:rowOff>98337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146614</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43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14212</xdr:rowOff>
    </xdr:from>
    <xdr:to>
      <xdr:col>20</xdr:col>
      <xdr:colOff>38100</xdr:colOff>
      <xdr:row>95</xdr:row>
      <xdr:rowOff>115812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3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106939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163881</xdr:rowOff>
    </xdr:from>
    <xdr:to>
      <xdr:col>15</xdr:col>
      <xdr:colOff>101600</xdr:colOff>
      <xdr:row>97</xdr:row>
      <xdr:rowOff>94031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85158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7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157277</xdr:rowOff>
    </xdr:from>
    <xdr:to>
      <xdr:col>10</xdr:col>
      <xdr:colOff>165100</xdr:colOff>
      <xdr:row>97</xdr:row>
      <xdr:rowOff>87427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61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78554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70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10134</xdr:rowOff>
    </xdr:from>
    <xdr:to>
      <xdr:col>6</xdr:col>
      <xdr:colOff>38100</xdr:colOff>
      <xdr:row>97</xdr:row>
      <xdr:rowOff>111734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64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102861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73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104912</xdr:rowOff>
    </xdr:from>
    <xdr:to>
      <xdr:col>55</xdr:col>
      <xdr:colOff>0</xdr:colOff>
      <xdr:row>36</xdr:row>
      <xdr:rowOff>19168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05662"/>
          <a:ext cx="838200" cy="8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152895</xdr:rowOff>
    </xdr:from>
    <xdr:to>
      <xdr:col>50</xdr:col>
      <xdr:colOff>114300</xdr:colOff>
      <xdr:row>36</xdr:row>
      <xdr:rowOff>19168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639295"/>
          <a:ext cx="889000" cy="5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152895</xdr:rowOff>
    </xdr:from>
    <xdr:to>
      <xdr:col>45</xdr:col>
      <xdr:colOff>177800</xdr:colOff>
      <xdr:row>37</xdr:row>
      <xdr:rowOff>46641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639295"/>
          <a:ext cx="889000" cy="7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46641</xdr:rowOff>
    </xdr:from>
    <xdr:to>
      <xdr:col>41</xdr:col>
      <xdr:colOff>50800</xdr:colOff>
      <xdr:row>37</xdr:row>
      <xdr:rowOff>54899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0291"/>
          <a:ext cx="8890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121503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143280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54112</xdr:rowOff>
    </xdr:from>
    <xdr:to>
      <xdr:col>55</xdr:col>
      <xdr:colOff>50800</xdr:colOff>
      <xdr:row>35</xdr:row>
      <xdr:rowOff>155712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32539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3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139818</xdr:rowOff>
    </xdr:from>
    <xdr:to>
      <xdr:col>50</xdr:col>
      <xdr:colOff>165100</xdr:colOff>
      <xdr:row>36</xdr:row>
      <xdr:rowOff>69968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61095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2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102095</xdr:rowOff>
    </xdr:from>
    <xdr:to>
      <xdr:col>46</xdr:col>
      <xdr:colOff>38100</xdr:colOff>
      <xdr:row>33</xdr:row>
      <xdr:rowOff>32245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58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23372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68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167291</xdr:rowOff>
    </xdr:from>
    <xdr:to>
      <xdr:col>41</xdr:col>
      <xdr:colOff>101600</xdr:colOff>
      <xdr:row>37</xdr:row>
      <xdr:rowOff>97441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88568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4099</xdr:rowOff>
    </xdr:from>
    <xdr:to>
      <xdr:col>36</xdr:col>
      <xdr:colOff>165100</xdr:colOff>
      <xdr:row>37</xdr:row>
      <xdr:rowOff>105699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96826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8396</xdr:rowOff>
    </xdr:from>
    <xdr:to>
      <xdr:col>55</xdr:col>
      <xdr:colOff>0</xdr:colOff>
      <xdr:row>59</xdr:row>
      <xdr:rowOff>11199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23946"/>
          <a:ext cx="8382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11199</xdr:rowOff>
    </xdr:from>
    <xdr:to>
      <xdr:col>50</xdr:col>
      <xdr:colOff>114300</xdr:colOff>
      <xdr:row>59</xdr:row>
      <xdr:rowOff>35227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10126749"/>
          <a:ext cx="889000" cy="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165251</xdr:rowOff>
    </xdr:from>
    <xdr:to>
      <xdr:col>45</xdr:col>
      <xdr:colOff>177800</xdr:colOff>
      <xdr:row>59</xdr:row>
      <xdr:rowOff>35227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109351"/>
          <a:ext cx="8890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165251</xdr:rowOff>
    </xdr:from>
    <xdr:to>
      <xdr:col>41</xdr:col>
      <xdr:colOff>50800</xdr:colOff>
      <xdr:row>59</xdr:row>
      <xdr:rowOff>2232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109351"/>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66870</xdr:rowOff>
    </xdr:from>
    <xdr:to>
      <xdr:col>41</xdr:col>
      <xdr:colOff>101600</xdr:colOff>
      <xdr:row>58</xdr:row>
      <xdr:rowOff>168470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78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42769</xdr:rowOff>
    </xdr:from>
    <xdr:to>
      <xdr:col>36</xdr:col>
      <xdr:colOff>165100</xdr:colOff>
      <xdr:row>58</xdr:row>
      <xdr:rowOff>144369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160896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129046</xdr:rowOff>
    </xdr:from>
    <xdr:to>
      <xdr:col>55</xdr:col>
      <xdr:colOff>50800</xdr:colOff>
      <xdr:row>59</xdr:row>
      <xdr:rowOff>59196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43973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131849</xdr:rowOff>
    </xdr:from>
    <xdr:to>
      <xdr:col>50</xdr:col>
      <xdr:colOff>165100</xdr:colOff>
      <xdr:row>59</xdr:row>
      <xdr:rowOff>61999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7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53126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6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155877</xdr:rowOff>
    </xdr:from>
    <xdr:to>
      <xdr:col>46</xdr:col>
      <xdr:colOff>38100</xdr:colOff>
      <xdr:row>59</xdr:row>
      <xdr:rowOff>86027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9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77154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9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114451</xdr:rowOff>
    </xdr:from>
    <xdr:to>
      <xdr:col>41</xdr:col>
      <xdr:colOff>101600</xdr:colOff>
      <xdr:row>59</xdr:row>
      <xdr:rowOff>44601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35728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122882</xdr:rowOff>
    </xdr:from>
    <xdr:to>
      <xdr:col>36</xdr:col>
      <xdr:colOff>165100</xdr:colOff>
      <xdr:row>59</xdr:row>
      <xdr:rowOff>53032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6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44159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5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65570</xdr:rowOff>
    </xdr:from>
    <xdr:to>
      <xdr:col>55</xdr:col>
      <xdr:colOff>0</xdr:colOff>
      <xdr:row>78</xdr:row>
      <xdr:rowOff>83702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38670"/>
          <a:ext cx="838200" cy="1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59516</xdr:rowOff>
    </xdr:from>
    <xdr:to>
      <xdr:col>50</xdr:col>
      <xdr:colOff>114300</xdr:colOff>
      <xdr:row>78</xdr:row>
      <xdr:rowOff>83702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432616"/>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59516</xdr:rowOff>
    </xdr:from>
    <xdr:to>
      <xdr:col>45</xdr:col>
      <xdr:colOff>177800</xdr:colOff>
      <xdr:row>78</xdr:row>
      <xdr:rowOff>131978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32616"/>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113909</xdr:rowOff>
    </xdr:from>
    <xdr:to>
      <xdr:col>41</xdr:col>
      <xdr:colOff>50800</xdr:colOff>
      <xdr:row>78</xdr:row>
      <xdr:rowOff>131978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87009"/>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118188</xdr:rowOff>
    </xdr:from>
    <xdr:to>
      <xdr:col>41</xdr:col>
      <xdr:colOff>101600</xdr:colOff>
      <xdr:row>78</xdr:row>
      <xdr:rowOff>48338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64865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111362</xdr:rowOff>
    </xdr:from>
    <xdr:to>
      <xdr:col>36</xdr:col>
      <xdr:colOff>165100</xdr:colOff>
      <xdr:row>78</xdr:row>
      <xdr:rowOff>41512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58039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14770</xdr:rowOff>
    </xdr:from>
    <xdr:to>
      <xdr:col>55</xdr:col>
      <xdr:colOff>50800</xdr:colOff>
      <xdr:row>78</xdr:row>
      <xdr:rowOff>116370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32902</xdr:rowOff>
    </xdr:from>
    <xdr:to>
      <xdr:col>50</xdr:col>
      <xdr:colOff>165100</xdr:colOff>
      <xdr:row>78</xdr:row>
      <xdr:rowOff>134502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125629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8716</xdr:rowOff>
    </xdr:from>
    <xdr:to>
      <xdr:col>46</xdr:col>
      <xdr:colOff>38100</xdr:colOff>
      <xdr:row>78</xdr:row>
      <xdr:rowOff>110316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101443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81178</xdr:rowOff>
    </xdr:from>
    <xdr:to>
      <xdr:col>41</xdr:col>
      <xdr:colOff>101600</xdr:colOff>
      <xdr:row>79</xdr:row>
      <xdr:rowOff>11328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5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2455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63109</xdr:rowOff>
    </xdr:from>
    <xdr:to>
      <xdr:col>36</xdr:col>
      <xdr:colOff>165100</xdr:colOff>
      <xdr:row>78</xdr:row>
      <xdr:rowOff>164709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3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155836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2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97</xdr:row>
      <xdr:rowOff>140669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58171"/>
          <a:ext cx="838200" cy="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127521</xdr:rowOff>
    </xdr:from>
    <xdr:to>
      <xdr:col>50</xdr:col>
      <xdr:colOff>114300</xdr:colOff>
      <xdr:row>98</xdr:row>
      <xdr:rowOff>49330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58171"/>
          <a:ext cx="889000" cy="9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39272</xdr:rowOff>
    </xdr:from>
    <xdr:to>
      <xdr:col>45</xdr:col>
      <xdr:colOff>177800</xdr:colOff>
      <xdr:row>98</xdr:row>
      <xdr:rowOff>49330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69922"/>
          <a:ext cx="8890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39272</xdr:rowOff>
    </xdr:from>
    <xdr:to>
      <xdr:col>41</xdr:col>
      <xdr:colOff>50800</xdr:colOff>
      <xdr:row>97</xdr:row>
      <xdr:rowOff>81147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69922"/>
          <a:ext cx="889000" cy="4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89869</xdr:rowOff>
    </xdr:from>
    <xdr:to>
      <xdr:col>55</xdr:col>
      <xdr:colOff>50800</xdr:colOff>
      <xdr:row>98</xdr:row>
      <xdr:rowOff>20019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2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4796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76721</xdr:rowOff>
    </xdr:from>
    <xdr:to>
      <xdr:col>50</xdr:col>
      <xdr:colOff>165100</xdr:colOff>
      <xdr:row>98</xdr:row>
      <xdr:rowOff>6871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169448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0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169980</xdr:rowOff>
    </xdr:from>
    <xdr:to>
      <xdr:col>46</xdr:col>
      <xdr:colOff>38100</xdr:colOff>
      <xdr:row>98</xdr:row>
      <xdr:rowOff>100130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8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159922</xdr:rowOff>
    </xdr:from>
    <xdr:to>
      <xdr:col>41</xdr:col>
      <xdr:colOff>101600</xdr:colOff>
      <xdr:row>97</xdr:row>
      <xdr:rowOff>90072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1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106599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39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30347</xdr:rowOff>
    </xdr:from>
    <xdr:to>
      <xdr:col>36</xdr:col>
      <xdr:colOff>165100</xdr:colOff>
      <xdr:row>97</xdr:row>
      <xdr:rowOff>131947</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123074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136687</xdr:rowOff>
    </xdr:from>
    <xdr:to>
      <xdr:col>72</xdr:col>
      <xdr:colOff>38100</xdr:colOff>
      <xdr:row>38</xdr:row>
      <xdr:rowOff>66836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4803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83364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25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4300</xdr:rowOff>
    </xdr:from>
    <xdr:to>
      <xdr:col>67</xdr:col>
      <xdr:colOff>101600</xdr:colOff>
      <xdr:row>38</xdr:row>
      <xdr:rowOff>105900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122427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29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129170</xdr:rowOff>
    </xdr:from>
    <xdr:to>
      <xdr:col>85</xdr:col>
      <xdr:colOff>127000</xdr:colOff>
      <xdr:row>77</xdr:row>
      <xdr:rowOff>130542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308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130542</xdr:rowOff>
    </xdr:from>
    <xdr:to>
      <xdr:col>81</xdr:col>
      <xdr:colOff>50800</xdr:colOff>
      <xdr:row>77</xdr:row>
      <xdr:rowOff>141447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3219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141447</xdr:rowOff>
    </xdr:from>
    <xdr:to>
      <xdr:col>76</xdr:col>
      <xdr:colOff>114300</xdr:colOff>
      <xdr:row>77</xdr:row>
      <xdr:rowOff>147692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3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147692</xdr:rowOff>
    </xdr:from>
    <xdr:to>
      <xdr:col>71</xdr:col>
      <xdr:colOff>177800</xdr:colOff>
      <xdr:row>77</xdr:row>
      <xdr:rowOff>152808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9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156789</xdr:rowOff>
    </xdr:from>
    <xdr:to>
      <xdr:col>72</xdr:col>
      <xdr:colOff>38100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103467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2082</xdr:rowOff>
    </xdr:from>
    <xdr:to>
      <xdr:col>67</xdr:col>
      <xdr:colOff>101600</xdr:colOff>
      <xdr:row>77</xdr:row>
      <xdr:rowOff>103682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120209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78370</xdr:rowOff>
    </xdr:from>
    <xdr:to>
      <xdr:col>85</xdr:col>
      <xdr:colOff>177800</xdr:colOff>
      <xdr:row>78</xdr:row>
      <xdr:rowOff>8520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8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56797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79742</xdr:rowOff>
    </xdr:from>
    <xdr:to>
      <xdr:col>81</xdr:col>
      <xdr:colOff>101600</xdr:colOff>
      <xdr:row>78</xdr:row>
      <xdr:rowOff>9892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8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1019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7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90647</xdr:rowOff>
    </xdr:from>
    <xdr:to>
      <xdr:col>76</xdr:col>
      <xdr:colOff>165100</xdr:colOff>
      <xdr:row>78</xdr:row>
      <xdr:rowOff>20797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11924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96892</xdr:rowOff>
    </xdr:from>
    <xdr:to>
      <xdr:col>72</xdr:col>
      <xdr:colOff>38100</xdr:colOff>
      <xdr:row>78</xdr:row>
      <xdr:rowOff>27042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18169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102008</xdr:rowOff>
    </xdr:from>
    <xdr:to>
      <xdr:col>67</xdr:col>
      <xdr:colOff>101600</xdr:colOff>
      <xdr:row>78</xdr:row>
      <xdr:rowOff>32158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23285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160040</xdr:rowOff>
    </xdr:from>
    <xdr:to>
      <xdr:col>85</xdr:col>
      <xdr:colOff>127000</xdr:colOff>
      <xdr:row>99</xdr:row>
      <xdr:rowOff>23287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962140"/>
          <a:ext cx="838200" cy="3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160040</xdr:rowOff>
    </xdr:from>
    <xdr:to>
      <xdr:col>81</xdr:col>
      <xdr:colOff>50800</xdr:colOff>
      <xdr:row>99</xdr:row>
      <xdr:rowOff>18796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962140"/>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18796</xdr:rowOff>
    </xdr:from>
    <xdr:to>
      <xdr:col>76</xdr:col>
      <xdr:colOff>114300</xdr:colOff>
      <xdr:row>99</xdr:row>
      <xdr:rowOff>42836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92346"/>
          <a:ext cx="889000" cy="2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28191</xdr:rowOff>
    </xdr:from>
    <xdr:to>
      <xdr:col>71</xdr:col>
      <xdr:colOff>177800</xdr:colOff>
      <xdr:row>99</xdr:row>
      <xdr:rowOff>42836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7001741"/>
          <a:ext cx="889000" cy="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3418</xdr:rowOff>
    </xdr:from>
    <xdr:to>
      <xdr:col>72</xdr:col>
      <xdr:colOff>38100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96145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6645</xdr:rowOff>
    </xdr:from>
    <xdr:to>
      <xdr:col>67</xdr:col>
      <xdr:colOff>101600</xdr:colOff>
      <xdr:row>99</xdr:row>
      <xdr:rowOff>108245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8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99372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143937</xdr:rowOff>
    </xdr:from>
    <xdr:to>
      <xdr:col>85</xdr:col>
      <xdr:colOff>177800</xdr:colOff>
      <xdr:row>99</xdr:row>
      <xdr:rowOff>74087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109240</xdr:rowOff>
    </xdr:from>
    <xdr:to>
      <xdr:col>81</xdr:col>
      <xdr:colOff>101600</xdr:colOff>
      <xdr:row>99</xdr:row>
      <xdr:rowOff>39390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30517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139446</xdr:rowOff>
    </xdr:from>
    <xdr:to>
      <xdr:col>76</xdr:col>
      <xdr:colOff>165100</xdr:colOff>
      <xdr:row>99</xdr:row>
      <xdr:rowOff>69596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86123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163486</xdr:rowOff>
    </xdr:from>
    <xdr:to>
      <xdr:col>72</xdr:col>
      <xdr:colOff>38100</xdr:colOff>
      <xdr:row>99</xdr:row>
      <xdr:rowOff>93636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6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110163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4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148841</xdr:rowOff>
    </xdr:from>
    <xdr:to>
      <xdr:col>67</xdr:col>
      <xdr:colOff>101600</xdr:colOff>
      <xdr:row>99</xdr:row>
      <xdr:rowOff>78991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5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95518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111858</xdr:rowOff>
    </xdr:from>
    <xdr:to>
      <xdr:col>102</xdr:col>
      <xdr:colOff>165100</xdr:colOff>
      <xdr:row>39</xdr:row>
      <xdr:rowOff>42008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2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58535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40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140825</xdr:rowOff>
    </xdr:from>
    <xdr:to>
      <xdr:col>98</xdr:col>
      <xdr:colOff>38100</xdr:colOff>
      <xdr:row>39</xdr:row>
      <xdr:rowOff>70975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87502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4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62825</xdr:rowOff>
    </xdr:from>
    <xdr:to>
      <xdr:col>116</xdr:col>
      <xdr:colOff>63500</xdr:colOff>
      <xdr:row>59</xdr:row>
      <xdr:rowOff>62988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1323300" y="10178375"/>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62988</xdr:rowOff>
    </xdr:from>
    <xdr:to>
      <xdr:col>111</xdr:col>
      <xdr:colOff>177800</xdr:colOff>
      <xdr:row>59</xdr:row>
      <xdr:rowOff>63347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78538"/>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63347</xdr:rowOff>
    </xdr:from>
    <xdr:to>
      <xdr:col>107</xdr:col>
      <xdr:colOff>50800</xdr:colOff>
      <xdr:row>59</xdr:row>
      <xdr:rowOff>63740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78897"/>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63740</xdr:rowOff>
    </xdr:from>
    <xdr:to>
      <xdr:col>102</xdr:col>
      <xdr:colOff>114300</xdr:colOff>
      <xdr:row>59</xdr:row>
      <xdr:rowOff>64001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7929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63036</xdr:rowOff>
    </xdr:from>
    <xdr:to>
      <xdr:col>102</xdr:col>
      <xdr:colOff>165100</xdr:colOff>
      <xdr:row>58</xdr:row>
      <xdr:rowOff>164636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9713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69012</xdr:rowOff>
    </xdr:from>
    <xdr:to>
      <xdr:col>98</xdr:col>
      <xdr:colOff>38100</xdr:colOff>
      <xdr:row>58</xdr:row>
      <xdr:rowOff>170612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15689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12025</xdr:rowOff>
    </xdr:from>
    <xdr:to>
      <xdr:col>116</xdr:col>
      <xdr:colOff>114300</xdr:colOff>
      <xdr:row>59</xdr:row>
      <xdr:rowOff>113625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104458</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4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12188</xdr:rowOff>
    </xdr:from>
    <xdr:to>
      <xdr:col>112</xdr:col>
      <xdr:colOff>38100</xdr:colOff>
      <xdr:row>59</xdr:row>
      <xdr:rowOff>113788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1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104915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22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12547</xdr:rowOff>
    </xdr:from>
    <xdr:to>
      <xdr:col>107</xdr:col>
      <xdr:colOff>101600</xdr:colOff>
      <xdr:row>59</xdr:row>
      <xdr:rowOff>114147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105274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22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12940</xdr:rowOff>
    </xdr:from>
    <xdr:to>
      <xdr:col>102</xdr:col>
      <xdr:colOff>165100</xdr:colOff>
      <xdr:row>59</xdr:row>
      <xdr:rowOff>114540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2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105667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22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13201</xdr:rowOff>
    </xdr:from>
    <xdr:to>
      <xdr:col>98</xdr:col>
      <xdr:colOff>38100</xdr:colOff>
      <xdr:row>59</xdr:row>
      <xdr:rowOff>114801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105928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22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94239</xdr:rowOff>
    </xdr:from>
    <xdr:to>
      <xdr:col>116</xdr:col>
      <xdr:colOff>63500</xdr:colOff>
      <xdr:row>77</xdr:row>
      <xdr:rowOff>101974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95889"/>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101974</xdr:rowOff>
    </xdr:from>
    <xdr:to>
      <xdr:col>111</xdr:col>
      <xdr:colOff>177800</xdr:colOff>
      <xdr:row>77</xdr:row>
      <xdr:rowOff>109502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03624"/>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164312</xdr:rowOff>
    </xdr:from>
    <xdr:to>
      <xdr:col>107</xdr:col>
      <xdr:colOff>50800</xdr:colOff>
      <xdr:row>77</xdr:row>
      <xdr:rowOff>109502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23062"/>
          <a:ext cx="889000" cy="28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164312</xdr:rowOff>
    </xdr:from>
    <xdr:to>
      <xdr:col>102</xdr:col>
      <xdr:colOff>114300</xdr:colOff>
      <xdr:row>76</xdr:row>
      <xdr:rowOff>8475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23062"/>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30111</xdr:rowOff>
    </xdr:from>
    <xdr:to>
      <xdr:col>102</xdr:col>
      <xdr:colOff>165100</xdr:colOff>
      <xdr:row>76</xdr:row>
      <xdr:rowOff>131711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6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122838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5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31262</xdr:rowOff>
    </xdr:from>
    <xdr:to>
      <xdr:col>98</xdr:col>
      <xdr:colOff>38100</xdr:colOff>
      <xdr:row>76</xdr:row>
      <xdr:rowOff>132862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6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123989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43439</xdr:rowOff>
    </xdr:from>
    <xdr:to>
      <xdr:col>116</xdr:col>
      <xdr:colOff>114300</xdr:colOff>
      <xdr:row>77</xdr:row>
      <xdr:rowOff>145039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4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129816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51174</xdr:rowOff>
    </xdr:from>
    <xdr:to>
      <xdr:col>112</xdr:col>
      <xdr:colOff>38100</xdr:colOff>
      <xdr:row>77</xdr:row>
      <xdr:rowOff>152774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143901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4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58702</xdr:rowOff>
    </xdr:from>
    <xdr:to>
      <xdr:col>107</xdr:col>
      <xdr:colOff>101600</xdr:colOff>
      <xdr:row>77</xdr:row>
      <xdr:rowOff>160302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151429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5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113512</xdr:rowOff>
    </xdr:from>
    <xdr:to>
      <xdr:col>102</xdr:col>
      <xdr:colOff>165100</xdr:colOff>
      <xdr:row>76</xdr:row>
      <xdr:rowOff>43662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97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60189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129126</xdr:rowOff>
    </xdr:from>
    <xdr:to>
      <xdr:col>98</xdr:col>
      <xdr:colOff>38100</xdr:colOff>
      <xdr:row>76</xdr:row>
      <xdr:rowOff>59277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878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75803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7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年度歳出総額における住民一人当たりのコストは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562,595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円）であった。主な増加要因としては補助費等で、特に一般会計から水道事業会計への補助金（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千円）が増加しており、これは水道基本料金減免の実施や水道事業人件費分の補助である。また、下水道事業補助金についても増加している（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依然として、人件費・普通建設事業費・公債費・繰出金・維持補修費は類似団体と比較して低い傾向にある。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小学校統廃合事業による新校舎の建設や中川辺駅西地区周辺整備事業により普通建設事業費が大幅に増えていくことが見込まれるため、各種補助金や地方債を活用するとともに計画的な基金積立を行うことで将来の負担に備え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163431</xdr:rowOff>
    </xdr:from>
    <xdr:to>
      <xdr:col>24</xdr:col>
      <xdr:colOff>63500</xdr:colOff>
      <xdr:row>38</xdr:row>
      <xdr:rowOff>6568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07081"/>
          <a:ext cx="838200" cy="1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151457</xdr:rowOff>
    </xdr:from>
    <xdr:to>
      <xdr:col>19</xdr:col>
      <xdr:colOff>177800</xdr:colOff>
      <xdr:row>38</xdr:row>
      <xdr:rowOff>6568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5107"/>
          <a:ext cx="889000" cy="2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144054</xdr:rowOff>
    </xdr:from>
    <xdr:to>
      <xdr:col>15</xdr:col>
      <xdr:colOff>50800</xdr:colOff>
      <xdr:row>37</xdr:row>
      <xdr:rowOff>151457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87704"/>
          <a:ext cx="8890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144054</xdr:rowOff>
    </xdr:from>
    <xdr:to>
      <xdr:col>10</xdr:col>
      <xdr:colOff>114300</xdr:colOff>
      <xdr:row>38</xdr:row>
      <xdr:rowOff>5697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87704"/>
          <a:ext cx="889000" cy="3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142240</xdr:rowOff>
    </xdr:from>
    <xdr:to>
      <xdr:col>10</xdr:col>
      <xdr:colOff>165100</xdr:colOff>
      <xdr:row>37</xdr:row>
      <xdr:rowOff>72390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88917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160093</xdr:rowOff>
    </xdr:from>
    <xdr:to>
      <xdr:col>6</xdr:col>
      <xdr:colOff>38100</xdr:colOff>
      <xdr:row>37</xdr:row>
      <xdr:rowOff>90243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3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106770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112631</xdr:rowOff>
    </xdr:from>
    <xdr:to>
      <xdr:col>24</xdr:col>
      <xdr:colOff>114300</xdr:colOff>
      <xdr:row>38</xdr:row>
      <xdr:rowOff>42780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62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27558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7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127218</xdr:rowOff>
    </xdr:from>
    <xdr:to>
      <xdr:col>20</xdr:col>
      <xdr:colOff>38100</xdr:colOff>
      <xdr:row>38</xdr:row>
      <xdr:rowOff>57368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6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100657</xdr:rowOff>
    </xdr:from>
    <xdr:to>
      <xdr:col>15</xdr:col>
      <xdr:colOff>101600</xdr:colOff>
      <xdr:row>38</xdr:row>
      <xdr:rowOff>30807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21934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7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93254</xdr:rowOff>
    </xdr:from>
    <xdr:to>
      <xdr:col>10</xdr:col>
      <xdr:colOff>165100</xdr:colOff>
      <xdr:row>38</xdr:row>
      <xdr:rowOff>23405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69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2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126347</xdr:rowOff>
    </xdr:from>
    <xdr:to>
      <xdr:col>6</xdr:col>
      <xdr:colOff>38100</xdr:colOff>
      <xdr:row>38</xdr:row>
      <xdr:rowOff>56497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6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47624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137368</xdr:rowOff>
    </xdr:from>
    <xdr:to>
      <xdr:col>24</xdr:col>
      <xdr:colOff>63500</xdr:colOff>
      <xdr:row>58</xdr:row>
      <xdr:rowOff>141936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81468"/>
          <a:ext cx="8382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69667</xdr:rowOff>
    </xdr:from>
    <xdr:to>
      <xdr:col>19</xdr:col>
      <xdr:colOff>177800</xdr:colOff>
      <xdr:row>58</xdr:row>
      <xdr:rowOff>141936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13767"/>
          <a:ext cx="889000" cy="7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69667</xdr:rowOff>
    </xdr:from>
    <xdr:to>
      <xdr:col>15</xdr:col>
      <xdr:colOff>50800</xdr:colOff>
      <xdr:row>58</xdr:row>
      <xdr:rowOff>145257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13767"/>
          <a:ext cx="8890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145257</xdr:rowOff>
    </xdr:from>
    <xdr:to>
      <xdr:col>10</xdr:col>
      <xdr:colOff>114300</xdr:colOff>
      <xdr:row>58</xdr:row>
      <xdr:rowOff>153170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9357"/>
          <a:ext cx="889000" cy="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80487</xdr:rowOff>
    </xdr:from>
    <xdr:to>
      <xdr:col>10</xdr:col>
      <xdr:colOff>165100</xdr:colOff>
      <xdr:row>59</xdr:row>
      <xdr:rowOff>10637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2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27164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83629</xdr:rowOff>
    </xdr:from>
    <xdr:to>
      <xdr:col>6</xdr:col>
      <xdr:colOff>38100</xdr:colOff>
      <xdr:row>59</xdr:row>
      <xdr:rowOff>13779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30306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0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86568</xdr:rowOff>
    </xdr:from>
    <xdr:to>
      <xdr:col>24</xdr:col>
      <xdr:colOff>114300</xdr:colOff>
      <xdr:row>59</xdr:row>
      <xdr:rowOff>16718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91136</xdr:rowOff>
    </xdr:from>
    <xdr:to>
      <xdr:col>20</xdr:col>
      <xdr:colOff>38100</xdr:colOff>
      <xdr:row>59</xdr:row>
      <xdr:rowOff>21286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18867</xdr:rowOff>
    </xdr:from>
    <xdr:to>
      <xdr:col>15</xdr:col>
      <xdr:colOff>101600</xdr:colOff>
      <xdr:row>58</xdr:row>
      <xdr:rowOff>120467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111594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94457</xdr:rowOff>
    </xdr:from>
    <xdr:to>
      <xdr:col>10</xdr:col>
      <xdr:colOff>165100</xdr:colOff>
      <xdr:row>59</xdr:row>
      <xdr:rowOff>24607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15734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102370</xdr:rowOff>
    </xdr:from>
    <xdr:to>
      <xdr:col>6</xdr:col>
      <xdr:colOff>38100</xdr:colOff>
      <xdr:row>59</xdr:row>
      <xdr:rowOff>32520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23647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31488</xdr:rowOff>
    </xdr:from>
    <xdr:to>
      <xdr:col>24</xdr:col>
      <xdr:colOff>63500</xdr:colOff>
      <xdr:row>76</xdr:row>
      <xdr:rowOff>88067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61688"/>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31488</xdr:rowOff>
    </xdr:from>
    <xdr:to>
      <xdr:col>19</xdr:col>
      <xdr:colOff>177800</xdr:colOff>
      <xdr:row>77</xdr:row>
      <xdr:rowOff>65618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61688"/>
          <a:ext cx="889000" cy="20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65618</xdr:rowOff>
    </xdr:from>
    <xdr:to>
      <xdr:col>15</xdr:col>
      <xdr:colOff>50800</xdr:colOff>
      <xdr:row>77</xdr:row>
      <xdr:rowOff>87168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67268"/>
          <a:ext cx="889000" cy="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87168</xdr:rowOff>
    </xdr:from>
    <xdr:to>
      <xdr:col>10</xdr:col>
      <xdr:colOff>114300</xdr:colOff>
      <xdr:row>78</xdr:row>
      <xdr:rowOff>3645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8818"/>
          <a:ext cx="889000" cy="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70050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104568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37267</xdr:rowOff>
    </xdr:from>
    <xdr:to>
      <xdr:col>24</xdr:col>
      <xdr:colOff>114300</xdr:colOff>
      <xdr:row>76</xdr:row>
      <xdr:rowOff>138867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15694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152138</xdr:rowOff>
    </xdr:from>
    <xdr:to>
      <xdr:col>20</xdr:col>
      <xdr:colOff>38100</xdr:colOff>
      <xdr:row>76</xdr:row>
      <xdr:rowOff>82288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73415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14818</xdr:rowOff>
    </xdr:from>
    <xdr:to>
      <xdr:col>15</xdr:col>
      <xdr:colOff>101600</xdr:colOff>
      <xdr:row>77</xdr:row>
      <xdr:rowOff>116418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1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107545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36368</xdr:rowOff>
    </xdr:from>
    <xdr:to>
      <xdr:col>10</xdr:col>
      <xdr:colOff>165100</xdr:colOff>
      <xdr:row>77</xdr:row>
      <xdr:rowOff>137968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129095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3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124295</xdr:rowOff>
    </xdr:from>
    <xdr:to>
      <xdr:col>6</xdr:col>
      <xdr:colOff>38100</xdr:colOff>
      <xdr:row>78</xdr:row>
      <xdr:rowOff>54445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45572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90063</xdr:rowOff>
    </xdr:from>
    <xdr:to>
      <xdr:col>24</xdr:col>
      <xdr:colOff>63500</xdr:colOff>
      <xdr:row>97</xdr:row>
      <xdr:rowOff>97509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20713"/>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90063</xdr:rowOff>
    </xdr:from>
    <xdr:to>
      <xdr:col>19</xdr:col>
      <xdr:colOff>177800</xdr:colOff>
      <xdr:row>98</xdr:row>
      <xdr:rowOff>4034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0713"/>
          <a:ext cx="8890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4034</xdr:rowOff>
    </xdr:from>
    <xdr:to>
      <xdr:col>15</xdr:col>
      <xdr:colOff>50800</xdr:colOff>
      <xdr:row>98</xdr:row>
      <xdr:rowOff>33286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6134"/>
          <a:ext cx="889000" cy="2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29538</xdr:rowOff>
    </xdr:from>
    <xdr:to>
      <xdr:col>10</xdr:col>
      <xdr:colOff>114300</xdr:colOff>
      <xdr:row>98</xdr:row>
      <xdr:rowOff>33286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31638"/>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133454</xdr:rowOff>
    </xdr:from>
    <xdr:to>
      <xdr:col>10</xdr:col>
      <xdr:colOff>165100</xdr:colOff>
      <xdr:row>97</xdr:row>
      <xdr:rowOff>63604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80131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151270</xdr:rowOff>
    </xdr:from>
    <xdr:to>
      <xdr:col>6</xdr:col>
      <xdr:colOff>38100</xdr:colOff>
      <xdr:row>97</xdr:row>
      <xdr:rowOff>81420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97947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46709</xdr:rowOff>
    </xdr:from>
    <xdr:to>
      <xdr:col>24</xdr:col>
      <xdr:colOff>114300</xdr:colOff>
      <xdr:row>97</xdr:row>
      <xdr:rowOff>148309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133086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39263</xdr:rowOff>
    </xdr:from>
    <xdr:to>
      <xdr:col>20</xdr:col>
      <xdr:colOff>38100</xdr:colOff>
      <xdr:row>97</xdr:row>
      <xdr:rowOff>140863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131990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124684</xdr:rowOff>
    </xdr:from>
    <xdr:to>
      <xdr:col>15</xdr:col>
      <xdr:colOff>101600</xdr:colOff>
      <xdr:row>98</xdr:row>
      <xdr:rowOff>54834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45961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153936</xdr:rowOff>
    </xdr:from>
    <xdr:to>
      <xdr:col>10</xdr:col>
      <xdr:colOff>165100</xdr:colOff>
      <xdr:row>98</xdr:row>
      <xdr:rowOff>84086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75213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150188</xdr:rowOff>
    </xdr:from>
    <xdr:to>
      <xdr:col>6</xdr:col>
      <xdr:colOff>38100</xdr:colOff>
      <xdr:row>98</xdr:row>
      <xdr:rowOff>80338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71465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87122</xdr:rowOff>
    </xdr:from>
    <xdr:to>
      <xdr:col>55</xdr:col>
      <xdr:colOff>0</xdr:colOff>
      <xdr:row>38</xdr:row>
      <xdr:rowOff>92608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02222"/>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53746</xdr:rowOff>
    </xdr:from>
    <xdr:to>
      <xdr:col>50</xdr:col>
      <xdr:colOff>114300</xdr:colOff>
      <xdr:row>38</xdr:row>
      <xdr:rowOff>87122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68846"/>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45974</xdr:rowOff>
    </xdr:from>
    <xdr:to>
      <xdr:col>45</xdr:col>
      <xdr:colOff>177800</xdr:colOff>
      <xdr:row>38</xdr:row>
      <xdr:rowOff>53746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61074"/>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45974</xdr:rowOff>
    </xdr:from>
    <xdr:to>
      <xdr:col>41</xdr:col>
      <xdr:colOff>50800</xdr:colOff>
      <xdr:row>38</xdr:row>
      <xdr:rowOff>72949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61074"/>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100787</xdr:rowOff>
    </xdr:from>
    <xdr:to>
      <xdr:col>41</xdr:col>
      <xdr:colOff>101600</xdr:colOff>
      <xdr:row>37</xdr:row>
      <xdr:rowOff>30937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47464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107645</xdr:rowOff>
    </xdr:from>
    <xdr:to>
      <xdr:col>36</xdr:col>
      <xdr:colOff>165100</xdr:colOff>
      <xdr:row>37</xdr:row>
      <xdr:rowOff>37795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54322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41808</xdr:rowOff>
    </xdr:from>
    <xdr:to>
      <xdr:col>55</xdr:col>
      <xdr:colOff>50800</xdr:colOff>
      <xdr:row>38</xdr:row>
      <xdr:rowOff>143408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128185</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71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36322</xdr:rowOff>
    </xdr:from>
    <xdr:to>
      <xdr:col>50</xdr:col>
      <xdr:colOff>165100</xdr:colOff>
      <xdr:row>38</xdr:row>
      <xdr:rowOff>137922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129049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xdr:rowOff>
    </xdr:from>
    <xdr:to>
      <xdr:col>46</xdr:col>
      <xdr:colOff>38100</xdr:colOff>
      <xdr:row>38</xdr:row>
      <xdr:rowOff>104546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95673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166624</xdr:rowOff>
    </xdr:from>
    <xdr:to>
      <xdr:col>41</xdr:col>
      <xdr:colOff>101600</xdr:colOff>
      <xdr:row>38</xdr:row>
      <xdr:rowOff>96774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87901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22149</xdr:rowOff>
    </xdr:from>
    <xdr:to>
      <xdr:col>36</xdr:col>
      <xdr:colOff>165100</xdr:colOff>
      <xdr:row>38</xdr:row>
      <xdr:rowOff>123749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114876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629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165787</xdr:rowOff>
    </xdr:from>
    <xdr:to>
      <xdr:col>55</xdr:col>
      <xdr:colOff>0</xdr:colOff>
      <xdr:row>59</xdr:row>
      <xdr:rowOff>4677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9887"/>
          <a:ext cx="838200" cy="1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165166</xdr:rowOff>
    </xdr:from>
    <xdr:to>
      <xdr:col>50</xdr:col>
      <xdr:colOff>114300</xdr:colOff>
      <xdr:row>59</xdr:row>
      <xdr:rowOff>4677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09266"/>
          <a:ext cx="889000" cy="1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155070</xdr:rowOff>
    </xdr:from>
    <xdr:to>
      <xdr:col>45</xdr:col>
      <xdr:colOff>177800</xdr:colOff>
      <xdr:row>58</xdr:row>
      <xdr:rowOff>165166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9917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133505</xdr:rowOff>
    </xdr:from>
    <xdr:to>
      <xdr:col>41</xdr:col>
      <xdr:colOff>50800</xdr:colOff>
      <xdr:row>58</xdr:row>
      <xdr:rowOff>155070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77605"/>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20228</xdr:rowOff>
    </xdr:from>
    <xdr:to>
      <xdr:col>41</xdr:col>
      <xdr:colOff>101600</xdr:colOff>
      <xdr:row>58</xdr:row>
      <xdr:rowOff>121828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6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138355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19314</xdr:rowOff>
    </xdr:from>
    <xdr:to>
      <xdr:col>36</xdr:col>
      <xdr:colOff>165100</xdr:colOff>
      <xdr:row>58</xdr:row>
      <xdr:rowOff>120914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137441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114987</xdr:rowOff>
    </xdr:from>
    <xdr:to>
      <xdr:col>55</xdr:col>
      <xdr:colOff>50800</xdr:colOff>
      <xdr:row>59</xdr:row>
      <xdr:rowOff>45137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29914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125327</xdr:rowOff>
    </xdr:from>
    <xdr:to>
      <xdr:col>50</xdr:col>
      <xdr:colOff>165100</xdr:colOff>
      <xdr:row>59</xdr:row>
      <xdr:rowOff>55477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46604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6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114366</xdr:rowOff>
    </xdr:from>
    <xdr:to>
      <xdr:col>46</xdr:col>
      <xdr:colOff>38100</xdr:colOff>
      <xdr:row>59</xdr:row>
      <xdr:rowOff>44516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35643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104270</xdr:rowOff>
    </xdr:from>
    <xdr:to>
      <xdr:col>41</xdr:col>
      <xdr:colOff>101600</xdr:colOff>
      <xdr:row>59</xdr:row>
      <xdr:rowOff>34420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25547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82705</xdr:rowOff>
    </xdr:from>
    <xdr:to>
      <xdr:col>36</xdr:col>
      <xdr:colOff>165100</xdr:colOff>
      <xdr:row>59</xdr:row>
      <xdr:rowOff>12855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3982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108654</xdr:rowOff>
    </xdr:from>
    <xdr:to>
      <xdr:col>55</xdr:col>
      <xdr:colOff>0</xdr:colOff>
      <xdr:row>78</xdr:row>
      <xdr:rowOff>132852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81754"/>
          <a:ext cx="838200" cy="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26228</xdr:rowOff>
    </xdr:from>
    <xdr:to>
      <xdr:col>50</xdr:col>
      <xdr:colOff>114300</xdr:colOff>
      <xdr:row>78</xdr:row>
      <xdr:rowOff>132852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99328"/>
          <a:ext cx="889000" cy="10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26228</xdr:rowOff>
    </xdr:from>
    <xdr:to>
      <xdr:col>45</xdr:col>
      <xdr:colOff>177800</xdr:colOff>
      <xdr:row>79</xdr:row>
      <xdr:rowOff>17039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99328"/>
          <a:ext cx="889000" cy="16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17039</xdr:rowOff>
    </xdr:from>
    <xdr:to>
      <xdr:col>41</xdr:col>
      <xdr:colOff>50800</xdr:colOff>
      <xdr:row>79</xdr:row>
      <xdr:rowOff>48772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61589"/>
          <a:ext cx="889000" cy="3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6583</xdr:rowOff>
    </xdr:from>
    <xdr:to>
      <xdr:col>41</xdr:col>
      <xdr:colOff>101600</xdr:colOff>
      <xdr:row>78</xdr:row>
      <xdr:rowOff>108183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124710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31576</xdr:rowOff>
    </xdr:from>
    <xdr:to>
      <xdr:col>36</xdr:col>
      <xdr:colOff>165100</xdr:colOff>
      <xdr:row>78</xdr:row>
      <xdr:rowOff>133176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149703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57854</xdr:rowOff>
    </xdr:from>
    <xdr:to>
      <xdr:col>55</xdr:col>
      <xdr:colOff>50800</xdr:colOff>
      <xdr:row>78</xdr:row>
      <xdr:rowOff>159454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36281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82052</xdr:rowOff>
    </xdr:from>
    <xdr:to>
      <xdr:col>50</xdr:col>
      <xdr:colOff>165100</xdr:colOff>
      <xdr:row>79</xdr:row>
      <xdr:rowOff>12202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4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146878</xdr:rowOff>
    </xdr:from>
    <xdr:to>
      <xdr:col>46</xdr:col>
      <xdr:colOff>38100</xdr:colOff>
      <xdr:row>78</xdr:row>
      <xdr:rowOff>77028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68155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4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137689</xdr:rowOff>
    </xdr:from>
    <xdr:to>
      <xdr:col>41</xdr:col>
      <xdr:colOff>101600</xdr:colOff>
      <xdr:row>79</xdr:row>
      <xdr:rowOff>67839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58966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169422</xdr:rowOff>
    </xdr:from>
    <xdr:to>
      <xdr:col>36</xdr:col>
      <xdr:colOff>165100</xdr:colOff>
      <xdr:row>79</xdr:row>
      <xdr:rowOff>99572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4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90699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3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64639</xdr:rowOff>
    </xdr:from>
    <xdr:to>
      <xdr:col>55</xdr:col>
      <xdr:colOff>0</xdr:colOff>
      <xdr:row>97</xdr:row>
      <xdr:rowOff>113117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95289"/>
          <a:ext cx="838200" cy="4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113117</xdr:rowOff>
    </xdr:from>
    <xdr:to>
      <xdr:col>50</xdr:col>
      <xdr:colOff>114300</xdr:colOff>
      <xdr:row>97</xdr:row>
      <xdr:rowOff>121831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43767"/>
          <a:ext cx="889000" cy="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113864</xdr:rowOff>
    </xdr:from>
    <xdr:to>
      <xdr:col>45</xdr:col>
      <xdr:colOff>177800</xdr:colOff>
      <xdr:row>97</xdr:row>
      <xdr:rowOff>121831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4514"/>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113864</xdr:rowOff>
    </xdr:from>
    <xdr:to>
      <xdr:col>41</xdr:col>
      <xdr:colOff>50800</xdr:colOff>
      <xdr:row>97</xdr:row>
      <xdr:rowOff>143872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44514"/>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56195</xdr:rowOff>
    </xdr:from>
    <xdr:to>
      <xdr:col>41</xdr:col>
      <xdr:colOff>101600</xdr:colOff>
      <xdr:row>97</xdr:row>
      <xdr:rowOff>157795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2872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15162</xdr:rowOff>
    </xdr:from>
    <xdr:to>
      <xdr:col>36</xdr:col>
      <xdr:colOff>165100</xdr:colOff>
      <xdr:row>97</xdr:row>
      <xdr:rowOff>116762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133289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13839</xdr:rowOff>
    </xdr:from>
    <xdr:to>
      <xdr:col>55</xdr:col>
      <xdr:colOff>50800</xdr:colOff>
      <xdr:row>97</xdr:row>
      <xdr:rowOff>115439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163716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62317</xdr:rowOff>
    </xdr:from>
    <xdr:to>
      <xdr:col>50</xdr:col>
      <xdr:colOff>165100</xdr:colOff>
      <xdr:row>97</xdr:row>
      <xdr:rowOff>163917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155044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71031</xdr:rowOff>
    </xdr:from>
    <xdr:to>
      <xdr:col>46</xdr:col>
      <xdr:colOff>38100</xdr:colOff>
      <xdr:row>98</xdr:row>
      <xdr:rowOff>1181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63064</xdr:rowOff>
    </xdr:from>
    <xdr:to>
      <xdr:col>41</xdr:col>
      <xdr:colOff>101600</xdr:colOff>
      <xdr:row>97</xdr:row>
      <xdr:rowOff>164664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155791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93072</xdr:rowOff>
    </xdr:from>
    <xdr:to>
      <xdr:col>36</xdr:col>
      <xdr:colOff>165100</xdr:colOff>
      <xdr:row>98</xdr:row>
      <xdr:rowOff>23222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98529</xdr:rowOff>
    </xdr:from>
    <xdr:to>
      <xdr:col>85</xdr:col>
      <xdr:colOff>127000</xdr:colOff>
      <xdr:row>38</xdr:row>
      <xdr:rowOff>55987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42179"/>
          <a:ext cx="838200" cy="1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165074</xdr:rowOff>
    </xdr:from>
    <xdr:to>
      <xdr:col>81</xdr:col>
      <xdr:colOff>50800</xdr:colOff>
      <xdr:row>37</xdr:row>
      <xdr:rowOff>98529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37274"/>
          <a:ext cx="889000" cy="10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165074</xdr:rowOff>
    </xdr:from>
    <xdr:to>
      <xdr:col>76</xdr:col>
      <xdr:colOff>114300</xdr:colOff>
      <xdr:row>36</xdr:row>
      <xdr:rowOff>167635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37274"/>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167635</xdr:rowOff>
    </xdr:from>
    <xdr:to>
      <xdr:col>71</xdr:col>
      <xdr:colOff>177800</xdr:colOff>
      <xdr:row>37</xdr:row>
      <xdr:rowOff>87831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39835"/>
          <a:ext cx="889000" cy="9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43889</xdr:rowOff>
    </xdr:from>
    <xdr:to>
      <xdr:col>72</xdr:col>
      <xdr:colOff>38100</xdr:colOff>
      <xdr:row>37</xdr:row>
      <xdr:rowOff>145489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48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146347</xdr:rowOff>
    </xdr:from>
    <xdr:to>
      <xdr:col>67</xdr:col>
      <xdr:colOff>101600</xdr:colOff>
      <xdr:row>38</xdr:row>
      <xdr:rowOff>76498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67624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5187</xdr:rowOff>
    </xdr:from>
    <xdr:to>
      <xdr:col>85</xdr:col>
      <xdr:colOff>177800</xdr:colOff>
      <xdr:row>38</xdr:row>
      <xdr:rowOff>106787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155064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47729</xdr:rowOff>
    </xdr:from>
    <xdr:to>
      <xdr:col>81</xdr:col>
      <xdr:colOff>101600</xdr:colOff>
      <xdr:row>37</xdr:row>
      <xdr:rowOff>149329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140456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8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114274</xdr:rowOff>
    </xdr:from>
    <xdr:to>
      <xdr:col>76</xdr:col>
      <xdr:colOff>165100</xdr:colOff>
      <xdr:row>37</xdr:row>
      <xdr:rowOff>44424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35551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116835</xdr:rowOff>
    </xdr:from>
    <xdr:to>
      <xdr:col>72</xdr:col>
      <xdr:colOff>38100</xdr:colOff>
      <xdr:row>37</xdr:row>
      <xdr:rowOff>46985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63512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0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37031</xdr:rowOff>
    </xdr:from>
    <xdr:to>
      <xdr:col>67</xdr:col>
      <xdr:colOff>101600</xdr:colOff>
      <xdr:row>37</xdr:row>
      <xdr:rowOff>138631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155158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1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111959</xdr:rowOff>
    </xdr:from>
    <xdr:to>
      <xdr:col>85</xdr:col>
      <xdr:colOff>127000</xdr:colOff>
      <xdr:row>57</xdr:row>
      <xdr:rowOff>133098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884609"/>
          <a:ext cx="838200" cy="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111959</xdr:rowOff>
    </xdr:from>
    <xdr:to>
      <xdr:col>81</xdr:col>
      <xdr:colOff>50800</xdr:colOff>
      <xdr:row>57</xdr:row>
      <xdr:rowOff>137881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84609"/>
          <a:ext cx="889000" cy="2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162262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93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137881</xdr:rowOff>
    </xdr:from>
    <xdr:to>
      <xdr:col>76</xdr:col>
      <xdr:colOff>114300</xdr:colOff>
      <xdr:row>57</xdr:row>
      <xdr:rowOff>169304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10531"/>
          <a:ext cx="889000" cy="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129560</xdr:rowOff>
    </xdr:from>
    <xdr:to>
      <xdr:col>71</xdr:col>
      <xdr:colOff>177800</xdr:colOff>
      <xdr:row>57</xdr:row>
      <xdr:rowOff>169304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02210"/>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119107</xdr:rowOff>
    </xdr:from>
    <xdr:to>
      <xdr:col>72</xdr:col>
      <xdr:colOff>38100</xdr:colOff>
      <xdr:row>58</xdr:row>
      <xdr:rowOff>49257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40384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119525</xdr:rowOff>
    </xdr:from>
    <xdr:to>
      <xdr:col>67</xdr:col>
      <xdr:colOff>101600</xdr:colOff>
      <xdr:row>58</xdr:row>
      <xdr:rowOff>49675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9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40802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82298</xdr:rowOff>
    </xdr:from>
    <xdr:to>
      <xdr:col>85</xdr:col>
      <xdr:colOff>177800</xdr:colOff>
      <xdr:row>58</xdr:row>
      <xdr:rowOff>12448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61159</xdr:rowOff>
    </xdr:from>
    <xdr:to>
      <xdr:col>81</xdr:col>
      <xdr:colOff>101600</xdr:colOff>
      <xdr:row>57</xdr:row>
      <xdr:rowOff>162759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7836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60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87081</xdr:rowOff>
    </xdr:from>
    <xdr:to>
      <xdr:col>76</xdr:col>
      <xdr:colOff>165100</xdr:colOff>
      <xdr:row>58</xdr:row>
      <xdr:rowOff>17231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5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118504</xdr:rowOff>
    </xdr:from>
    <xdr:to>
      <xdr:col>72</xdr:col>
      <xdr:colOff>38100</xdr:colOff>
      <xdr:row>58</xdr:row>
      <xdr:rowOff>48654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65181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78760</xdr:rowOff>
    </xdr:from>
    <xdr:to>
      <xdr:col>67</xdr:col>
      <xdr:colOff>101600</xdr:colOff>
      <xdr:row>58</xdr:row>
      <xdr:rowOff>8910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25437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136668</xdr:rowOff>
    </xdr:from>
    <xdr:to>
      <xdr:col>72</xdr:col>
      <xdr:colOff>38100</xdr:colOff>
      <xdr:row>78</xdr:row>
      <xdr:rowOff>66818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83345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1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4299</xdr:rowOff>
    </xdr:from>
    <xdr:to>
      <xdr:col>67</xdr:col>
      <xdr:colOff>101600</xdr:colOff>
      <xdr:row>78</xdr:row>
      <xdr:rowOff>105899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122426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129170</xdr:rowOff>
    </xdr:from>
    <xdr:to>
      <xdr:col>85</xdr:col>
      <xdr:colOff>127000</xdr:colOff>
      <xdr:row>97</xdr:row>
      <xdr:rowOff>130542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5982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130542</xdr:rowOff>
    </xdr:from>
    <xdr:to>
      <xdr:col>81</xdr:col>
      <xdr:colOff>50800</xdr:colOff>
      <xdr:row>97</xdr:row>
      <xdr:rowOff>141447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61192"/>
          <a:ext cx="889000" cy="1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141447</xdr:rowOff>
    </xdr:from>
    <xdr:to>
      <xdr:col>76</xdr:col>
      <xdr:colOff>114300</xdr:colOff>
      <xdr:row>97</xdr:row>
      <xdr:rowOff>147692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72097"/>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147692</xdr:rowOff>
    </xdr:from>
    <xdr:to>
      <xdr:col>71</xdr:col>
      <xdr:colOff>177800</xdr:colOff>
      <xdr:row>97</xdr:row>
      <xdr:rowOff>152808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78342"/>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156786</xdr:rowOff>
    </xdr:from>
    <xdr:to>
      <xdr:col>72</xdr:col>
      <xdr:colOff>38100</xdr:colOff>
      <xdr:row>97</xdr:row>
      <xdr:rowOff>86936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103463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2073</xdr:rowOff>
    </xdr:from>
    <xdr:to>
      <xdr:col>67</xdr:col>
      <xdr:colOff>101600</xdr:colOff>
      <xdr:row>97</xdr:row>
      <xdr:rowOff>103673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120200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78370</xdr:rowOff>
    </xdr:from>
    <xdr:to>
      <xdr:col>85</xdr:col>
      <xdr:colOff>177800</xdr:colOff>
      <xdr:row>98</xdr:row>
      <xdr:rowOff>8520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56797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79742</xdr:rowOff>
    </xdr:from>
    <xdr:to>
      <xdr:col>81</xdr:col>
      <xdr:colOff>101600</xdr:colOff>
      <xdr:row>98</xdr:row>
      <xdr:rowOff>9892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1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0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90647</xdr:rowOff>
    </xdr:from>
    <xdr:to>
      <xdr:col>76</xdr:col>
      <xdr:colOff>165100</xdr:colOff>
      <xdr:row>98</xdr:row>
      <xdr:rowOff>20797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96892</xdr:rowOff>
    </xdr:from>
    <xdr:to>
      <xdr:col>72</xdr:col>
      <xdr:colOff>38100</xdr:colOff>
      <xdr:row>98</xdr:row>
      <xdr:rowOff>27042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18169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102008</xdr:rowOff>
    </xdr:from>
    <xdr:to>
      <xdr:col>67</xdr:col>
      <xdr:colOff>101600</xdr:colOff>
      <xdr:row>98</xdr:row>
      <xdr:rowOff>32158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23285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164973</xdr:rowOff>
    </xdr:from>
    <xdr:to>
      <xdr:col>102</xdr:col>
      <xdr:colOff>165100</xdr:colOff>
      <xdr:row>39</xdr:row>
      <xdr:rowOff>95123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111650</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420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164973</xdr:rowOff>
    </xdr:from>
    <xdr:to>
      <xdr:col>98</xdr:col>
      <xdr:colOff>38100</xdr:colOff>
      <xdr:row>39</xdr:row>
      <xdr:rowOff>95123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111650</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531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住民一人当たりのコストは対前年度＋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円となった。中川辺駅西地区周辺整備事業（＋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千円）や下水道事業補助金の増加（＋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千円）により土木費が増加したことが主な減増加因である。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円の増加となった。庁舎非構造部材等耐震改修及び照明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化改修工事（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83,105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千円）の皆増により、総務費の決算額は増加した。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円の増加となった。土地改良施設維持管理工事（＋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千円）の増により、農林水産業費の決算額は増加した。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・商工費は対前年度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円の増加となった。商品券助成金（＋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49,052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千円）の増により、商工費の決算額は増加した。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年度においては、財政調整基金の取り崩し（△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127,190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千円）を行い、財政調整基金残高は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1,444,371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千円となり、基金残高割合は減少した。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8,318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千円となり増加したが、実質単年度収支は算定元である財政調整基金の取り崩しを行ったことにより、令和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各会計において実質収支額は引き続き黒字となっている。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今後も各会計において健全な状態を維持していくよう努める。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公営企業債の元利償還金に対する繰入金が増加したのは、水道事業及び下水道事業における繰入金が増加したためである。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減債基金積立金について、該当する積立実績はない。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岐阜県川辺町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将来負担額は対前年度△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百万円となった。これは地方債残高の減少や、下水道事業において元金の残高が減少したことにより公営企業債等繰入見込額が減少したためである。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百万円となり、これは基準財政需要額における公債費が減少したためである。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地方債については将来的な負担の平準化の観点から積極的に活用していくが、財政措置のあるものに限定するなど不用意に残高を増加させないよう慎重な借入を行う。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岐阜県川辺町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年度においては、財政調整基金で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百万円、いきがい基金で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百万円、環境整備基金で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百万円の取り崩しを行い、小学校建設基金へ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百万円の積み立てを行った結果、基金全体の残高としては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百万円の増加、その他特定目的基金の残高としては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取り崩しは極力控え、突発的な事業費の発生や事業費の増大に対応できるよう継続的かつ計画的に積み立てを実施していく。また、その他特定目的基金は対象となる事業の動向を注視し、計画的な積み立てや財源としての取り崩しを行うとともに必要に応じて創設や目的を果たした基金の廃止も視野に入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・まちづくり基金：ふるさと納税を原資とし、積み立て翌年度に繰り入れて寄附の目的に沿って活用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・環境整備基金：生活環境整備の財源として下水道事業に活用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・企業立地促進奨励金準備基金：企業立地促進条例に基づく奨励金の突発的な増加に対する財源として活用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・山川橋整備基金：山川橋の改修や架け替え費用として活用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・子ども育成基金：教育文化奨励金、国際交流事業、ブックスタート事業に活用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・スポーツ振興基金：全国大会出場選手激励金に活用</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・いきがい基金：高齢者保健福祉施策の積極的な推進目的に創設され、対象事業に充当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・ふるさと農村活性化対策基金：農村の活性化を図る目的で創設され、対象事業に充当</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・小学校建設基金：小学校再編に伴う新校舎建設財源として将来の負担に備えるため創設され、計画的に積み立てを実施</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・森林環境譲与税基金：森林環境譲与税を翌年度事業に活用するため創設。対象事業は交付年度に実施されるため、初年度の限定的な措置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年度においては、いきがい基金で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百万円、環境整備基金で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百万円の取り崩しを行ったが、小学校建設基金へ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百万円の積み立てを行ったためその他特定目的基金の残高は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小学校再編において、令和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開校を目標としており、小学校建設基金へ毎年積み立てを行っていくが、新校舎建設の詳細が明らかとなっていく中で必要経費が判明した場合には、積立額の増減を行い、十分な財源を確保していく。また、その他特定目的基金についてはそれぞれの必要性を吟味し、目的に合わせて計画的に積み立て、取り崩しを行っていくとともに、必要に応じて創設や目的を果たした基金等の廃止をするなど適正に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年度において、一括運用基金利子分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百万円を積み立てたが、普通建設事業費の財源として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百万円の取り崩しを行ったため、基金残高は減少した。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現在、本町の財政調整基金は標準財政規模の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近くを有しており、標準である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大きく超えた残高となっている。そのため、突発的な財政需要に対応できる能力はあるが、物価高騰や老朽化した施設の改修等による普通建設事業費の増加が見込まれることから、こうした事業の財政確保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年度の減債基金は取り崩しを行っておらず、また一括運用基金利子分のみ積み立てを行ってるが少額であるため基金残高に変動はない。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現状において、取崩予定はなく、突発的な財源不足に対応できるように備えておく。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5E73CF-6F22-4C00-B42E-7D6FA79BD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C6FA8F-725E-40B0-B778-066714E86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58FF8760-C91F-42BF-AF64-2DE2A9B8D575}"/>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82DCF79-2D43-4751-9FA9-A5A1612BD143}"/>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C268091-029D-4ACE-AC36-4F810FEFE1F4}"/>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99858EEE-B696-42A2-BC18-C02A1120F312}"/>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E496D16-EB1F-4DD7-B483-EA614ED9EE7F}"/>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A778F4C-0876-4570-B815-37CEE032B8C1}"/>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97740BD-2DDF-481E-8ABA-C1EF9270AAEA}"/>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2FE79C0-1739-4C68-B2C3-BC5E7B3B081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5A2D1CC6-1F2B-4A8C-9592-60C031EF6C11}"/>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876A6B3-C35E-4205-9CBA-6C16BFEE9B1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3C0A4C59-A0A0-41D4-B5F7-295DD5B29EE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CFB4857-EB96-486C-B509-3BC4CF1E6AD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67619E9-21B2-47CB-87D0-00B4FCB2A30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871F2CA-9CB6-4562-AC48-7057B2EF254E}"/>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386BFD2-F89B-4111-8740-FD8F771B01F1}"/>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42188B2-EC60-435E-8B14-384C8407603A}"/>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42F682B-1882-4352-BD32-B4C40A688886}"/>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F1414DB-D6FF-4815-A8B8-504514BDE3E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4732813E-0C39-469D-862D-485BA4A2849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8752622-3560-4BF9-998D-FC2344C6FC2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80BD159-57C5-4798-ACB4-8E44EDCE076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56CB428-15D2-4F06-A9CF-90E61282D4E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2A6305C-868E-47F3-9F5B-52E308455A5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5BEC21A-0324-42D4-A89C-0A1853AAD84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16BDDE5-DB3C-465B-AC72-914D1FAD60CE}"/>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39E85AC-209D-43EE-857A-0A7663CC44D5}"/>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184C30C-62C0-45C5-8A44-E34406F48346}"/>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46C4065-9603-40D0-B031-5E3A95374E8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358CF37A-5F25-410D-9C6F-965429A0BBDE}"/>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7CE3291-E582-4715-BEA4-9859C7B6E26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8D85D7E3-9B58-4738-B5EC-E28562CA3338}"/>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5C58A43-A84B-4832-B6D8-F12F24D38E3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43B3606-BDB1-4C44-A0C5-5714E0778F3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7E95EF9-A6E5-4C89-8601-B7CB3EEDD71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2C50218-025A-41E5-9367-D79F05A8950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AF8798A-5397-4C8A-B858-94EADB5F98F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191CB76-AC24-44EB-817D-1C91C48D23F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481F39F-1A3C-4091-B185-DA9F299D70E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47622E3-7BA4-4DD8-81D4-5C1604846231}"/>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72695758-BE2F-4070-98B3-96BFF5CF390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9389FBC-BEF5-4AE6-8A19-D7992DE2446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A07484B-F60F-4FF4-BA73-0B7691AFF22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80BC349-F522-4C7D-8C38-604847A62C93}"/>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111E05B-3634-44BD-AD5C-5E909402036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03CBDB4-A9B5-4F0F-863D-069CE409EDD2}"/>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FFEEE2C-DDD5-460F-BCA8-72439FF0E3F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2B6F948-3ACA-440E-AF67-C019DE2AF283}"/>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5FAADC2-DD3D-4B72-A2F8-FAD4D0D35EFB}"/>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E58D417E-83CC-4E7D-8B81-6A6B9165FF29}"/>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0232B45-C45E-46D2-8FC1-B8D048C18E5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D5CA131-1B3E-49B7-95C2-C75BFE7CE60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8A6FAC7-A935-4E9B-BBD3-8A7FAF971264}"/>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9EA0BCA-1B8F-42E4-A3DD-CE6A37F6C14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A6D7D58-20D9-430D-BF36-77DFBB9F7FB3}"/>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515B0648-0A57-4081-908B-7371A23FC591}"/>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年度の有形固定資産減価償却率は対前年度</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増加し、</a:t>
          </a:r>
          <a:r>
            <a:rPr kumimoji="1" lang="en-US" altLang="ja-JP" sz="1000">
              <a:solidFill>
                <a:schemeClr val="dk1"/>
              </a:solidFill>
              <a:effectLst/>
              <a:latin typeface="+mn-lt"/>
              <a:ea typeface="+mn-ea"/>
              <a:cs typeface="+mn-cs"/>
            </a:rPr>
            <a:t>73.9%</a:t>
          </a:r>
          <a:r>
            <a:rPr kumimoji="1" lang="ja-JP" altLang="ja-JP" sz="1000">
              <a:solidFill>
                <a:schemeClr val="dk1"/>
              </a:solidFill>
              <a:effectLst/>
              <a:latin typeface="+mn-lt"/>
              <a:ea typeface="+mn-ea"/>
              <a:cs typeface="+mn-cs"/>
            </a:rPr>
            <a:t>となった。類似団体と比較し償却率が高い傾向にあり、有形固定資産のなかでも特にインフラ資産については</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近く償却が進んでいる状況である。</a:t>
          </a:r>
          <a:endParaRPr lang="ja-JP" altLang="ja-JP" sz="1000">
            <a:effectLst/>
          </a:endParaRPr>
        </a:p>
        <a:p>
          <a:r>
            <a:rPr kumimoji="1" lang="ja-JP" altLang="ja-JP" sz="1000">
              <a:solidFill>
                <a:schemeClr val="dk1"/>
              </a:solidFill>
              <a:effectLst/>
              <a:latin typeface="+mn-lt"/>
              <a:ea typeface="+mn-ea"/>
              <a:cs typeface="+mn-cs"/>
            </a:rPr>
            <a:t>　なお、事業用資産については、公共施設等総合管理計画の見直し及び個別施設管理計画に基づき、現況や償却度合いに応じて改修を実施していく予定である。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8A78644-E43B-42F4-B45C-11AA27206185}"/>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BDA5F4C-3981-4894-AA7B-41099F339BB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E09A38A-F615-4146-866B-DACE1F5E7838}"/>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A2E28AC-A004-4BF8-9606-77943FC8C4C2}"/>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4021495A-6725-4640-81AE-40B1016CA1DD}"/>
            </a:ext>
          </a:extLst>
        </xdr:cNvPr>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107F45F-B1C8-4A49-9ED4-8EB0B962D030}"/>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FC534701-9D01-4D12-93CE-F18B7233A342}"/>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5893D66-AA59-459F-A30D-017C46069377}"/>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AF4A6B35-1A15-4A2B-85DB-2ACBF4A9CCAF}"/>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47ED8F84-BCB9-4E4F-85F7-B6DE02AE3FD6}"/>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4BF6840-F772-4E14-96BC-F52BD38430E5}"/>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E60C6AF-3C7A-4BE3-A0BD-25F41C4C040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27F391F-F737-4BAB-B836-B936EC271DE7}"/>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8492697-0C6C-4C8B-BD1C-563F01E41FE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43DF799C-66C6-463D-97E6-DC92D7708400}"/>
            </a:ext>
          </a:extLst>
        </xdr:cNvPr>
        <xdr:cNvCxnSpPr/>
      </xdr:nvCxnSpPr>
      <xdr:spPr>
        <a:xfrm flipV="1">
          <a:off x="4206240" y="5206111"/>
          <a:ext cx="1270" cy="1111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3E03925D-3862-45D7-A0C6-72044EF34D1C}"/>
            </a:ext>
          </a:extLst>
        </xdr:cNvPr>
        <xdr:cNvSpPr txBox="1"/>
      </xdr:nvSpPr>
      <xdr:spPr>
        <a:xfrm>
          <a:off x="4258945"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762F96DA-4A53-4F25-B08A-5C124F49994E}"/>
            </a:ext>
          </a:extLst>
        </xdr:cNvPr>
        <xdr:cNvCxnSpPr/>
      </xdr:nvCxnSpPr>
      <xdr:spPr>
        <a:xfrm>
          <a:off x="4119245" y="63172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5CDE27FE-8EB9-40CF-8771-BE45ABFE4A7D}"/>
            </a:ext>
          </a:extLst>
        </xdr:cNvPr>
        <xdr:cNvSpPr txBox="1"/>
      </xdr:nvSpPr>
      <xdr:spPr>
        <a:xfrm>
          <a:off x="4258945" y="4985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64E81EFC-314D-4601-A22F-853D5874EDB9}"/>
            </a:ext>
          </a:extLst>
        </xdr:cNvPr>
        <xdr:cNvCxnSpPr/>
      </xdr:nvCxnSpPr>
      <xdr:spPr>
        <a:xfrm>
          <a:off x="4119245" y="520611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26941</xdr:rowOff>
    </xdr:from>
    <xdr:ext cx="405111" cy="259045"/>
    <xdr:sp macro="" textlink="">
      <xdr:nvSpPr>
        <xdr:cNvPr id="78" name="有形固定資産減価償却率平均値テキスト">
          <a:extLst>
            <a:ext uri="{FF2B5EF4-FFF2-40B4-BE49-F238E27FC236}">
              <a16:creationId xmlns:a16="http://schemas.microsoft.com/office/drawing/2014/main" id="{EBC2CD0E-056E-4797-9143-5D93F3BFE9D1}"/>
            </a:ext>
          </a:extLst>
        </xdr:cNvPr>
        <xdr:cNvSpPr txBox="1"/>
      </xdr:nvSpPr>
      <xdr:spPr>
        <a:xfrm>
          <a:off x="4258945" y="5658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BC6C18AF-90F9-431E-9E93-1E1274689581}"/>
            </a:ext>
          </a:extLst>
        </xdr:cNvPr>
        <xdr:cNvSpPr/>
      </xdr:nvSpPr>
      <xdr:spPr>
        <a:xfrm>
          <a:off x="4157345" y="58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E3C49145-7854-4D1B-9F0F-1B539784A226}"/>
            </a:ext>
          </a:extLst>
        </xdr:cNvPr>
        <xdr:cNvSpPr/>
      </xdr:nvSpPr>
      <xdr:spPr>
        <a:xfrm>
          <a:off x="3537585" y="57872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8827C3F1-30A4-49D7-AEC5-100C0B23600D}"/>
            </a:ext>
          </a:extLst>
        </xdr:cNvPr>
        <xdr:cNvSpPr/>
      </xdr:nvSpPr>
      <xdr:spPr>
        <a:xfrm>
          <a:off x="2867025" y="57397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82" name="フローチャート: 判断 81">
          <a:extLst>
            <a:ext uri="{FF2B5EF4-FFF2-40B4-BE49-F238E27FC236}">
              <a16:creationId xmlns:a16="http://schemas.microsoft.com/office/drawing/2014/main" id="{A0AC27C8-29E7-4632-B223-00FCCA8D2DF4}"/>
            </a:ext>
          </a:extLst>
        </xdr:cNvPr>
        <xdr:cNvSpPr/>
      </xdr:nvSpPr>
      <xdr:spPr>
        <a:xfrm>
          <a:off x="2196465" y="56836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33020</xdr:rowOff>
    </xdr:from>
    <xdr:to>
      <xdr:col>7</xdr:col>
      <xdr:colOff>187325</xdr:colOff>
      <xdr:row>29</xdr:row>
      <xdr:rowOff>134620</xdr:rowOff>
    </xdr:to>
    <xdr:sp macro="" textlink="">
      <xdr:nvSpPr>
        <xdr:cNvPr id="83" name="フローチャート: 判断 82">
          <a:extLst>
            <a:ext uri="{FF2B5EF4-FFF2-40B4-BE49-F238E27FC236}">
              <a16:creationId xmlns:a16="http://schemas.microsoft.com/office/drawing/2014/main" id="{435D5C5C-F8B4-49D2-B3FA-C6107D32EB0E}"/>
            </a:ext>
          </a:extLst>
        </xdr:cNvPr>
        <xdr:cNvSpPr/>
      </xdr:nvSpPr>
      <xdr:spPr>
        <a:xfrm>
          <a:off x="1525905" y="5664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2A48601-EA6E-43ED-9ECE-7F35C6A27F5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79B6441C-B050-4FD2-9FEB-73241C74044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18BE92D-DB0F-4E0B-9EE2-A1BB983B5A5C}"/>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08B43E2-63E5-4EA8-885F-13F5402E4563}"/>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CD93EBB-1B4B-488A-8C5E-C7E217EF2954}"/>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150876</xdr:rowOff>
    </xdr:from>
    <xdr:to>
      <xdr:col>23</xdr:col>
      <xdr:colOff>136525</xdr:colOff>
      <xdr:row>31</xdr:row>
      <xdr:rowOff>81026</xdr:rowOff>
    </xdr:to>
    <xdr:sp macro="" textlink="">
      <xdr:nvSpPr>
        <xdr:cNvPr id="89" name="楕円 88">
          <a:extLst>
            <a:ext uri="{FF2B5EF4-FFF2-40B4-BE49-F238E27FC236}">
              <a16:creationId xmlns:a16="http://schemas.microsoft.com/office/drawing/2014/main" id="{FE64EAAA-4312-477E-85BA-6FF2736CBE72}"/>
            </a:ext>
          </a:extLst>
        </xdr:cNvPr>
        <xdr:cNvSpPr/>
      </xdr:nvSpPr>
      <xdr:spPr>
        <a:xfrm>
          <a:off x="4157345" y="5949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129303</xdr:rowOff>
    </xdr:from>
    <xdr:ext cx="405111" cy="259045"/>
    <xdr:sp macro="" textlink="">
      <xdr:nvSpPr>
        <xdr:cNvPr id="90" name="有形固定資産減価償却率該当値テキスト">
          <a:extLst>
            <a:ext uri="{FF2B5EF4-FFF2-40B4-BE49-F238E27FC236}">
              <a16:creationId xmlns:a16="http://schemas.microsoft.com/office/drawing/2014/main" id="{54B8A193-3335-474A-9109-222A75B9BB62}"/>
            </a:ext>
          </a:extLst>
        </xdr:cNvPr>
        <xdr:cNvSpPr txBox="1"/>
      </xdr:nvSpPr>
      <xdr:spPr>
        <a:xfrm>
          <a:off x="4258945" y="592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107696</xdr:rowOff>
    </xdr:from>
    <xdr:to>
      <xdr:col>19</xdr:col>
      <xdr:colOff>187325</xdr:colOff>
      <xdr:row>31</xdr:row>
      <xdr:rowOff>37846</xdr:rowOff>
    </xdr:to>
    <xdr:sp macro="" textlink="">
      <xdr:nvSpPr>
        <xdr:cNvPr id="91" name="楕円 90">
          <a:extLst>
            <a:ext uri="{FF2B5EF4-FFF2-40B4-BE49-F238E27FC236}">
              <a16:creationId xmlns:a16="http://schemas.microsoft.com/office/drawing/2014/main" id="{4B9AAF7C-78B8-4F5B-A7D7-82D0F54DEF7B}"/>
            </a:ext>
          </a:extLst>
        </xdr:cNvPr>
        <xdr:cNvSpPr/>
      </xdr:nvSpPr>
      <xdr:spPr>
        <a:xfrm>
          <a:off x="3537585" y="5906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158496</xdr:rowOff>
    </xdr:from>
    <xdr:to>
      <xdr:col>23</xdr:col>
      <xdr:colOff>85725</xdr:colOff>
      <xdr:row>31</xdr:row>
      <xdr:rowOff>30226</xdr:rowOff>
    </xdr:to>
    <xdr:cxnSp macro="">
      <xdr:nvCxnSpPr>
        <xdr:cNvPr id="92" name="直線コネクタ 91">
          <a:extLst>
            <a:ext uri="{FF2B5EF4-FFF2-40B4-BE49-F238E27FC236}">
              <a16:creationId xmlns:a16="http://schemas.microsoft.com/office/drawing/2014/main" id="{202D89E7-B25B-45F5-A864-4C4835F432B4}"/>
            </a:ext>
          </a:extLst>
        </xdr:cNvPr>
        <xdr:cNvCxnSpPr/>
      </xdr:nvCxnSpPr>
      <xdr:spPr>
        <a:xfrm>
          <a:off x="3588385" y="5957316"/>
          <a:ext cx="61976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83947</xdr:rowOff>
    </xdr:from>
    <xdr:to>
      <xdr:col>15</xdr:col>
      <xdr:colOff>187325</xdr:colOff>
      <xdr:row>31</xdr:row>
      <xdr:rowOff>14097</xdr:rowOff>
    </xdr:to>
    <xdr:sp macro="" textlink="">
      <xdr:nvSpPr>
        <xdr:cNvPr id="93" name="楕円 92">
          <a:extLst>
            <a:ext uri="{FF2B5EF4-FFF2-40B4-BE49-F238E27FC236}">
              <a16:creationId xmlns:a16="http://schemas.microsoft.com/office/drawing/2014/main" id="{7C65C2FC-E34F-428C-925E-D3EDD295CE27}"/>
            </a:ext>
          </a:extLst>
        </xdr:cNvPr>
        <xdr:cNvSpPr/>
      </xdr:nvSpPr>
      <xdr:spPr>
        <a:xfrm>
          <a:off x="2867025" y="5882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134747</xdr:rowOff>
    </xdr:from>
    <xdr:to>
      <xdr:col>19</xdr:col>
      <xdr:colOff>136525</xdr:colOff>
      <xdr:row>30</xdr:row>
      <xdr:rowOff>158496</xdr:rowOff>
    </xdr:to>
    <xdr:cxnSp macro="">
      <xdr:nvCxnSpPr>
        <xdr:cNvPr id="94" name="直線コネクタ 93">
          <a:extLst>
            <a:ext uri="{FF2B5EF4-FFF2-40B4-BE49-F238E27FC236}">
              <a16:creationId xmlns:a16="http://schemas.microsoft.com/office/drawing/2014/main" id="{1E9ABEA9-5DC9-472F-846E-7113DAA979DA}"/>
            </a:ext>
          </a:extLst>
        </xdr:cNvPr>
        <xdr:cNvCxnSpPr/>
      </xdr:nvCxnSpPr>
      <xdr:spPr>
        <a:xfrm>
          <a:off x="2917825" y="5933567"/>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49403</xdr:rowOff>
    </xdr:from>
    <xdr:to>
      <xdr:col>11</xdr:col>
      <xdr:colOff>187325</xdr:colOff>
      <xdr:row>30</xdr:row>
      <xdr:rowOff>151003</xdr:rowOff>
    </xdr:to>
    <xdr:sp macro="" textlink="">
      <xdr:nvSpPr>
        <xdr:cNvPr id="95" name="楕円 94">
          <a:extLst>
            <a:ext uri="{FF2B5EF4-FFF2-40B4-BE49-F238E27FC236}">
              <a16:creationId xmlns:a16="http://schemas.microsoft.com/office/drawing/2014/main" id="{65260C1B-5E8A-486D-86B3-199A4776C89B}"/>
            </a:ext>
          </a:extLst>
        </xdr:cNvPr>
        <xdr:cNvSpPr/>
      </xdr:nvSpPr>
      <xdr:spPr>
        <a:xfrm>
          <a:off x="2196465" y="58482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100203</xdr:rowOff>
    </xdr:from>
    <xdr:to>
      <xdr:col>15</xdr:col>
      <xdr:colOff>136525</xdr:colOff>
      <xdr:row>30</xdr:row>
      <xdr:rowOff>134747</xdr:rowOff>
    </xdr:to>
    <xdr:cxnSp macro="">
      <xdr:nvCxnSpPr>
        <xdr:cNvPr id="96" name="直線コネクタ 95">
          <a:extLst>
            <a:ext uri="{FF2B5EF4-FFF2-40B4-BE49-F238E27FC236}">
              <a16:creationId xmlns:a16="http://schemas.microsoft.com/office/drawing/2014/main" id="{227BED5C-0D89-4164-A43B-AEA6CC882664}"/>
            </a:ext>
          </a:extLst>
        </xdr:cNvPr>
        <xdr:cNvCxnSpPr/>
      </xdr:nvCxnSpPr>
      <xdr:spPr>
        <a:xfrm>
          <a:off x="2247265" y="5899023"/>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29972</xdr:rowOff>
    </xdr:from>
    <xdr:to>
      <xdr:col>7</xdr:col>
      <xdr:colOff>187325</xdr:colOff>
      <xdr:row>30</xdr:row>
      <xdr:rowOff>131572</xdr:rowOff>
    </xdr:to>
    <xdr:sp macro="" textlink="">
      <xdr:nvSpPr>
        <xdr:cNvPr id="97" name="楕円 96">
          <a:extLst>
            <a:ext uri="{FF2B5EF4-FFF2-40B4-BE49-F238E27FC236}">
              <a16:creationId xmlns:a16="http://schemas.microsoft.com/office/drawing/2014/main" id="{30A4A57C-C8E3-4487-9669-114DD81E06F3}"/>
            </a:ext>
          </a:extLst>
        </xdr:cNvPr>
        <xdr:cNvSpPr/>
      </xdr:nvSpPr>
      <xdr:spPr>
        <a:xfrm>
          <a:off x="1525905" y="58287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80772</xdr:rowOff>
    </xdr:from>
    <xdr:to>
      <xdr:col>11</xdr:col>
      <xdr:colOff>136525</xdr:colOff>
      <xdr:row>30</xdr:row>
      <xdr:rowOff>100203</xdr:rowOff>
    </xdr:to>
    <xdr:cxnSp macro="">
      <xdr:nvCxnSpPr>
        <xdr:cNvPr id="98" name="直線コネクタ 97">
          <a:extLst>
            <a:ext uri="{FF2B5EF4-FFF2-40B4-BE49-F238E27FC236}">
              <a16:creationId xmlns:a16="http://schemas.microsoft.com/office/drawing/2014/main" id="{D6BEFCB0-AE87-477A-8460-52600E0EBCE4}"/>
            </a:ext>
          </a:extLst>
        </xdr:cNvPr>
        <xdr:cNvCxnSpPr/>
      </xdr:nvCxnSpPr>
      <xdr:spPr>
        <a:xfrm>
          <a:off x="1576705" y="5879592"/>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E472C1F9-9401-4AD5-ABD4-823CC0A02869}"/>
            </a:ext>
          </a:extLst>
        </xdr:cNvPr>
        <xdr:cNvSpPr txBox="1"/>
      </xdr:nvSpPr>
      <xdr:spPr>
        <a:xfrm>
          <a:off x="3395989" y="556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5A688467-FA9B-41A4-9441-9CF47B70F754}"/>
            </a:ext>
          </a:extLst>
        </xdr:cNvPr>
        <xdr:cNvSpPr txBox="1"/>
      </xdr:nvSpPr>
      <xdr:spPr>
        <a:xfrm>
          <a:off x="2738129"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170578</xdr:rowOff>
    </xdr:from>
    <xdr:ext cx="405111" cy="259045"/>
    <xdr:sp macro="" textlink="">
      <xdr:nvSpPr>
        <xdr:cNvPr id="101" name="n_3aveValue有形固定資産減価償却率">
          <a:extLst>
            <a:ext uri="{FF2B5EF4-FFF2-40B4-BE49-F238E27FC236}">
              <a16:creationId xmlns:a16="http://schemas.microsoft.com/office/drawing/2014/main" id="{23388A0D-3C82-4C2F-9198-70B9452F8D65}"/>
            </a:ext>
          </a:extLst>
        </xdr:cNvPr>
        <xdr:cNvSpPr txBox="1"/>
      </xdr:nvSpPr>
      <xdr:spPr>
        <a:xfrm>
          <a:off x="2067569" y="546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151147</xdr:rowOff>
    </xdr:from>
    <xdr:ext cx="405111" cy="259045"/>
    <xdr:sp macro="" textlink="">
      <xdr:nvSpPr>
        <xdr:cNvPr id="102" name="n_4aveValue有形固定資産減価償却率">
          <a:extLst>
            <a:ext uri="{FF2B5EF4-FFF2-40B4-BE49-F238E27FC236}">
              <a16:creationId xmlns:a16="http://schemas.microsoft.com/office/drawing/2014/main" id="{E4D4FF40-1834-46C9-B2E1-0FF7006D6454}"/>
            </a:ext>
          </a:extLst>
        </xdr:cNvPr>
        <xdr:cNvSpPr txBox="1"/>
      </xdr:nvSpPr>
      <xdr:spPr>
        <a:xfrm>
          <a:off x="1397009"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28973</xdr:rowOff>
    </xdr:from>
    <xdr:ext cx="405111" cy="259045"/>
    <xdr:sp macro="" textlink="">
      <xdr:nvSpPr>
        <xdr:cNvPr id="103" name="n_1mainValue有形固定資産減価償却率">
          <a:extLst>
            <a:ext uri="{FF2B5EF4-FFF2-40B4-BE49-F238E27FC236}">
              <a16:creationId xmlns:a16="http://schemas.microsoft.com/office/drawing/2014/main" id="{4902634C-18AD-4B94-9599-E89A44BB014A}"/>
            </a:ext>
          </a:extLst>
        </xdr:cNvPr>
        <xdr:cNvSpPr txBox="1"/>
      </xdr:nvSpPr>
      <xdr:spPr>
        <a:xfrm>
          <a:off x="3395989" y="599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5224</xdr:rowOff>
    </xdr:from>
    <xdr:ext cx="405111" cy="259045"/>
    <xdr:sp macro="" textlink="">
      <xdr:nvSpPr>
        <xdr:cNvPr id="104" name="n_2mainValue有形固定資産減価償却率">
          <a:extLst>
            <a:ext uri="{FF2B5EF4-FFF2-40B4-BE49-F238E27FC236}">
              <a16:creationId xmlns:a16="http://schemas.microsoft.com/office/drawing/2014/main" id="{84BDC488-031B-491B-88B8-FE7E39989332}"/>
            </a:ext>
          </a:extLst>
        </xdr:cNvPr>
        <xdr:cNvSpPr txBox="1"/>
      </xdr:nvSpPr>
      <xdr:spPr>
        <a:xfrm>
          <a:off x="2738129" y="597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142130</xdr:rowOff>
    </xdr:from>
    <xdr:ext cx="405111" cy="259045"/>
    <xdr:sp macro="" textlink="">
      <xdr:nvSpPr>
        <xdr:cNvPr id="105" name="n_3mainValue有形固定資産減価償却率">
          <a:extLst>
            <a:ext uri="{FF2B5EF4-FFF2-40B4-BE49-F238E27FC236}">
              <a16:creationId xmlns:a16="http://schemas.microsoft.com/office/drawing/2014/main" id="{82C40230-1841-46B5-8CEB-08DA1111855A}"/>
            </a:ext>
          </a:extLst>
        </xdr:cNvPr>
        <xdr:cNvSpPr txBox="1"/>
      </xdr:nvSpPr>
      <xdr:spPr>
        <a:xfrm>
          <a:off x="2067569" y="594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122699</xdr:rowOff>
    </xdr:from>
    <xdr:ext cx="405111" cy="259045"/>
    <xdr:sp macro="" textlink="">
      <xdr:nvSpPr>
        <xdr:cNvPr id="106" name="n_4mainValue有形固定資産減価償却率">
          <a:extLst>
            <a:ext uri="{FF2B5EF4-FFF2-40B4-BE49-F238E27FC236}">
              <a16:creationId xmlns:a16="http://schemas.microsoft.com/office/drawing/2014/main" id="{434B849E-3E7C-421F-9460-3EE49AC81E7D}"/>
            </a:ext>
          </a:extLst>
        </xdr:cNvPr>
        <xdr:cNvSpPr txBox="1"/>
      </xdr:nvSpPr>
      <xdr:spPr>
        <a:xfrm>
          <a:off x="1397009" y="592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F5F7D2C5-6AF2-49FF-850F-BAA13165BE6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29C84DC-2EB3-4A80-AEC5-5121DA46E20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64252D80-108E-4658-96E8-E1D8605A8B4A}"/>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D4C79D6-255C-45F8-8783-B56039A9C25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4D812282-4BA4-44B7-B6E7-BA661F3B3B83}"/>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8DCCB9F-67F2-410F-89E4-FBCBC3D2726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BE2310A-2E29-4FEC-94B6-ACF675D38736}"/>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B6314D1-DBE4-46B8-8739-7C491A70039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B0F47E26-5999-429F-BC1D-D182826548D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D9281B6-61A4-47EE-A530-D8ABBF68CFF8}"/>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7AA2CDD-D33C-43F0-91CC-CD8ABE25065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52EAA12-EEA9-4002-A56A-872DDA222EB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F600B61B-842A-451A-BFAD-11219236B59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年度の将来負担額は、地方債残高</a:t>
          </a:r>
          <a:r>
            <a:rPr kumimoji="1" lang="ja-JP" altLang="en-US" sz="1000">
              <a:solidFill>
                <a:schemeClr val="dk1"/>
              </a:solidFill>
              <a:effectLst/>
              <a:latin typeface="+mn-lt"/>
              <a:ea typeface="+mn-ea"/>
              <a:cs typeface="+mn-cs"/>
            </a:rPr>
            <a:t>及び</a:t>
          </a:r>
          <a:r>
            <a:rPr kumimoji="1" lang="ja-JP" altLang="ja-JP" sz="1000">
              <a:solidFill>
                <a:schemeClr val="dk1"/>
              </a:solidFill>
              <a:effectLst/>
              <a:latin typeface="+mn-lt"/>
              <a:ea typeface="+mn-ea"/>
              <a:cs typeface="+mn-cs"/>
            </a:rPr>
            <a:t>公営企業債等繰入見込額の減により減少した</a:t>
          </a:r>
          <a:r>
            <a:rPr kumimoji="1" lang="ja-JP" altLang="en-US" sz="1000">
              <a:solidFill>
                <a:schemeClr val="dk1"/>
              </a:solidFill>
              <a:effectLst/>
              <a:latin typeface="+mn-lt"/>
              <a:ea typeface="+mn-ea"/>
              <a:cs typeface="+mn-cs"/>
            </a:rPr>
            <a:t>ことに</a:t>
          </a:r>
          <a:r>
            <a:rPr kumimoji="1" lang="ja-JP" altLang="ja-JP" sz="1000">
              <a:solidFill>
                <a:schemeClr val="dk1"/>
              </a:solidFill>
              <a:effectLst/>
              <a:latin typeface="+mn-lt"/>
              <a:ea typeface="+mn-ea"/>
              <a:cs typeface="+mn-cs"/>
            </a:rPr>
            <a:t>より債務償還比率は対前年度</a:t>
          </a:r>
          <a:r>
            <a:rPr kumimoji="1" lang="en-US" altLang="ja-JP" sz="1000">
              <a:solidFill>
                <a:schemeClr val="dk1"/>
              </a:solidFill>
              <a:effectLst/>
              <a:latin typeface="+mn-lt"/>
              <a:ea typeface="+mn-ea"/>
              <a:cs typeface="+mn-cs"/>
            </a:rPr>
            <a:t>8.5%</a:t>
          </a:r>
          <a:r>
            <a:rPr kumimoji="1" lang="ja-JP" altLang="ja-JP" sz="1000">
              <a:solidFill>
                <a:schemeClr val="dk1"/>
              </a:solidFill>
              <a:effectLst/>
              <a:latin typeface="+mn-lt"/>
              <a:ea typeface="+mn-ea"/>
              <a:cs typeface="+mn-cs"/>
            </a:rPr>
            <a:t>の減となった。</a:t>
          </a:r>
          <a:endParaRPr lang="ja-JP" altLang="ja-JP" sz="1000">
            <a:effectLst/>
          </a:endParaRPr>
        </a:p>
        <a:p>
          <a:r>
            <a:rPr kumimoji="1" lang="ja-JP" altLang="ja-JP" sz="1000">
              <a:solidFill>
                <a:schemeClr val="dk1"/>
              </a:solidFill>
              <a:effectLst/>
              <a:latin typeface="+mn-lt"/>
              <a:ea typeface="+mn-ea"/>
              <a:cs typeface="+mn-cs"/>
            </a:rPr>
            <a:t>　地方債については、平成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より防災行政無線デジタル化更新事業に着手しており、高額の起債を行っているため元金償還に合わせて債務償還比率は上昇していくと見込まれるが、引き続き計画的な借り入れを行い、過度な公債費の上昇を抑制し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BE157311-71AB-463F-8248-5F59D2FB6493}"/>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39104490-CABE-4078-A67E-0A8A23AC371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009AA5E-A989-41F1-9D65-0AFF1A8113A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5528CE13-EEF9-4A8A-A389-BC5A57B29FB2}"/>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1BC18C10-1D89-4D18-86CF-7B1A1109590E}"/>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EDC6D60F-519C-43DE-B540-C5C795978703}"/>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C1A14A5-377D-4E3F-B850-7661D9CB3AFF}"/>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EAFA267-AF7C-442B-AC44-20F91CABC9EF}"/>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CDC0B37-31B5-450B-9758-03E147B30C70}"/>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DD1A15CD-2E95-457A-8EB4-CD4ECB5A5E9C}"/>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7C4382F-C7EA-454A-BF17-DE5DFD68A8B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CF97848-577B-45CE-8944-9B12B578276E}"/>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4DF853F3-4B84-4B85-BECB-D681854954A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5602E14-3447-42A5-9EE4-42B807B09C1C}"/>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1EB3C901-7274-4EF5-A62F-199326B04EF6}"/>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A3B54B60-C420-43EB-A773-48BE7DA9990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E321F15-0556-48FE-94E5-26BE58E7A8AD}"/>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9A8C265E-736F-4F45-B24D-914195C993E4}"/>
            </a:ext>
          </a:extLst>
        </xdr:cNvPr>
        <xdr:cNvCxnSpPr/>
      </xdr:nvCxnSpPr>
      <xdr:spPr>
        <a:xfrm flipV="1">
          <a:off x="13027660" y="5160463"/>
          <a:ext cx="1269" cy="145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6D0E7C5E-096A-4326-8AEF-7B3450252DB1}"/>
            </a:ext>
          </a:extLst>
        </xdr:cNvPr>
        <xdr:cNvSpPr txBox="1"/>
      </xdr:nvSpPr>
      <xdr:spPr>
        <a:xfrm>
          <a:off x="13080365" y="66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9431021D-37A7-4E86-AF2E-05A25D0686CA}"/>
            </a:ext>
          </a:extLst>
        </xdr:cNvPr>
        <xdr:cNvCxnSpPr/>
      </xdr:nvCxnSpPr>
      <xdr:spPr>
        <a:xfrm>
          <a:off x="12963525" y="6617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B9FA7526-8318-4FC7-9807-7514F315F170}"/>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AF805689-663A-444E-A182-1E9E484FD22F}"/>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A1351B79-3F97-40F3-8081-04FF419B6A86}"/>
            </a:ext>
          </a:extLst>
        </xdr:cNvPr>
        <xdr:cNvSpPr txBox="1"/>
      </xdr:nvSpPr>
      <xdr:spPr>
        <a:xfrm>
          <a:off x="13080365" y="5594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751970F1-EA81-4903-999F-55221062E3D1}"/>
            </a:ext>
          </a:extLst>
        </xdr:cNvPr>
        <xdr:cNvSpPr/>
      </xdr:nvSpPr>
      <xdr:spPr>
        <a:xfrm>
          <a:off x="13001625" y="5616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19F05268-8FD0-445A-9EDC-C2B09F51EDA3}"/>
            </a:ext>
          </a:extLst>
        </xdr:cNvPr>
        <xdr:cNvSpPr/>
      </xdr:nvSpPr>
      <xdr:spPr>
        <a:xfrm>
          <a:off x="12359005" y="560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C9753A6B-D7F6-4C8E-AAE3-DD4F3889D707}"/>
            </a:ext>
          </a:extLst>
        </xdr:cNvPr>
        <xdr:cNvSpPr/>
      </xdr:nvSpPr>
      <xdr:spPr>
        <a:xfrm>
          <a:off x="11688445" y="5771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46" name="フローチャート: 判断 145">
          <a:extLst>
            <a:ext uri="{FF2B5EF4-FFF2-40B4-BE49-F238E27FC236}">
              <a16:creationId xmlns:a16="http://schemas.microsoft.com/office/drawing/2014/main" id="{B774E620-BC60-4727-87FA-6887779DB868}"/>
            </a:ext>
          </a:extLst>
        </xdr:cNvPr>
        <xdr:cNvSpPr/>
      </xdr:nvSpPr>
      <xdr:spPr>
        <a:xfrm>
          <a:off x="11017885" y="5889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47" name="フローチャート: 判断 146">
          <a:extLst>
            <a:ext uri="{FF2B5EF4-FFF2-40B4-BE49-F238E27FC236}">
              <a16:creationId xmlns:a16="http://schemas.microsoft.com/office/drawing/2014/main" id="{07EC1A41-792C-436B-9958-D1D48BB5588B}"/>
            </a:ext>
          </a:extLst>
        </xdr:cNvPr>
        <xdr:cNvSpPr/>
      </xdr:nvSpPr>
      <xdr:spPr>
        <a:xfrm>
          <a:off x="10347325" y="58954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31FE286-C626-4022-A49C-8329B65EAED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B77E8E8-4D40-4DDF-82C0-535A2524636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5AEB84E-AC25-4696-B415-D381CFBF6F92}"/>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62DFEFB-5E58-4337-9CB1-7192F7837C4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C6BB493-A28C-412C-AB66-92DB843B21A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64407</xdr:rowOff>
    </xdr:from>
    <xdr:to>
      <xdr:col>76</xdr:col>
      <xdr:colOff>73025</xdr:colOff>
      <xdr:row>27</xdr:row>
      <xdr:rowOff>166007</xdr:rowOff>
    </xdr:to>
    <xdr:sp macro="" textlink="">
      <xdr:nvSpPr>
        <xdr:cNvPr id="153" name="楕円 152">
          <a:extLst>
            <a:ext uri="{FF2B5EF4-FFF2-40B4-BE49-F238E27FC236}">
              <a16:creationId xmlns:a16="http://schemas.microsoft.com/office/drawing/2014/main" id="{055221E2-F0B0-4324-A3BC-8E2D6B05D204}"/>
            </a:ext>
          </a:extLst>
        </xdr:cNvPr>
        <xdr:cNvSpPr/>
      </xdr:nvSpPr>
      <xdr:spPr>
        <a:xfrm>
          <a:off x="13001625" y="53603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87284</xdr:rowOff>
    </xdr:from>
    <xdr:ext cx="469744" cy="259045"/>
    <xdr:sp macro="" textlink="">
      <xdr:nvSpPr>
        <xdr:cNvPr id="154" name="債務償還比率該当値テキスト">
          <a:extLst>
            <a:ext uri="{FF2B5EF4-FFF2-40B4-BE49-F238E27FC236}">
              <a16:creationId xmlns:a16="http://schemas.microsoft.com/office/drawing/2014/main" id="{2C6D9DE6-A30F-40ED-A560-7C9EBB19DB7F}"/>
            </a:ext>
          </a:extLst>
        </xdr:cNvPr>
        <xdr:cNvSpPr txBox="1"/>
      </xdr:nvSpPr>
      <xdr:spPr>
        <a:xfrm>
          <a:off x="13080365" y="521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77515</xdr:rowOff>
    </xdr:from>
    <xdr:to>
      <xdr:col>72</xdr:col>
      <xdr:colOff>123825</xdr:colOff>
      <xdr:row>28</xdr:row>
      <xdr:rowOff>7665</xdr:rowOff>
    </xdr:to>
    <xdr:sp macro="" textlink="">
      <xdr:nvSpPr>
        <xdr:cNvPr id="155" name="楕円 154">
          <a:extLst>
            <a:ext uri="{FF2B5EF4-FFF2-40B4-BE49-F238E27FC236}">
              <a16:creationId xmlns:a16="http://schemas.microsoft.com/office/drawing/2014/main" id="{36C9148F-AA41-4250-AC5E-7B4BA0042185}"/>
            </a:ext>
          </a:extLst>
        </xdr:cNvPr>
        <xdr:cNvSpPr/>
      </xdr:nvSpPr>
      <xdr:spPr>
        <a:xfrm>
          <a:off x="12359005" y="537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115207</xdr:rowOff>
    </xdr:from>
    <xdr:to>
      <xdr:col>76</xdr:col>
      <xdr:colOff>22225</xdr:colOff>
      <xdr:row>27</xdr:row>
      <xdr:rowOff>128315</xdr:rowOff>
    </xdr:to>
    <xdr:cxnSp macro="">
      <xdr:nvCxnSpPr>
        <xdr:cNvPr id="156" name="直線コネクタ 155">
          <a:extLst>
            <a:ext uri="{FF2B5EF4-FFF2-40B4-BE49-F238E27FC236}">
              <a16:creationId xmlns:a16="http://schemas.microsoft.com/office/drawing/2014/main" id="{E4817175-18F2-4061-9102-B8F8FD0DCD63}"/>
            </a:ext>
          </a:extLst>
        </xdr:cNvPr>
        <xdr:cNvCxnSpPr/>
      </xdr:nvCxnSpPr>
      <xdr:spPr>
        <a:xfrm flipV="1">
          <a:off x="12409805" y="5411107"/>
          <a:ext cx="61976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18642</xdr:rowOff>
    </xdr:from>
    <xdr:to>
      <xdr:col>68</xdr:col>
      <xdr:colOff>123825</xdr:colOff>
      <xdr:row>28</xdr:row>
      <xdr:rowOff>120242</xdr:rowOff>
    </xdr:to>
    <xdr:sp macro="" textlink="">
      <xdr:nvSpPr>
        <xdr:cNvPr id="157" name="楕円 156">
          <a:extLst>
            <a:ext uri="{FF2B5EF4-FFF2-40B4-BE49-F238E27FC236}">
              <a16:creationId xmlns:a16="http://schemas.microsoft.com/office/drawing/2014/main" id="{55FF85F2-2D78-429D-8D78-0474C49B4D76}"/>
            </a:ext>
          </a:extLst>
        </xdr:cNvPr>
        <xdr:cNvSpPr/>
      </xdr:nvSpPr>
      <xdr:spPr>
        <a:xfrm>
          <a:off x="11688445" y="54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128315</xdr:rowOff>
    </xdr:from>
    <xdr:to>
      <xdr:col>72</xdr:col>
      <xdr:colOff>73025</xdr:colOff>
      <xdr:row>28</xdr:row>
      <xdr:rowOff>69442</xdr:rowOff>
    </xdr:to>
    <xdr:cxnSp macro="">
      <xdr:nvCxnSpPr>
        <xdr:cNvPr id="158" name="直線コネクタ 157">
          <a:extLst>
            <a:ext uri="{FF2B5EF4-FFF2-40B4-BE49-F238E27FC236}">
              <a16:creationId xmlns:a16="http://schemas.microsoft.com/office/drawing/2014/main" id="{98A44F31-7FFC-4F87-8F2B-64854D096322}"/>
            </a:ext>
          </a:extLst>
        </xdr:cNvPr>
        <xdr:cNvCxnSpPr/>
      </xdr:nvCxnSpPr>
      <xdr:spPr>
        <a:xfrm flipV="1">
          <a:off x="11739245" y="5424215"/>
          <a:ext cx="670560" cy="10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144018</xdr:rowOff>
    </xdr:from>
    <xdr:to>
      <xdr:col>64</xdr:col>
      <xdr:colOff>123825</xdr:colOff>
      <xdr:row>29</xdr:row>
      <xdr:rowOff>74168</xdr:rowOff>
    </xdr:to>
    <xdr:sp macro="" textlink="">
      <xdr:nvSpPr>
        <xdr:cNvPr id="159" name="楕円 158">
          <a:extLst>
            <a:ext uri="{FF2B5EF4-FFF2-40B4-BE49-F238E27FC236}">
              <a16:creationId xmlns:a16="http://schemas.microsoft.com/office/drawing/2014/main" id="{83973832-04AE-4EE6-B19A-613C002BE27A}"/>
            </a:ext>
          </a:extLst>
        </xdr:cNvPr>
        <xdr:cNvSpPr/>
      </xdr:nvSpPr>
      <xdr:spPr>
        <a:xfrm>
          <a:off x="11017885" y="5607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69442</xdr:rowOff>
    </xdr:from>
    <xdr:to>
      <xdr:col>68</xdr:col>
      <xdr:colOff>73025</xdr:colOff>
      <xdr:row>29</xdr:row>
      <xdr:rowOff>23368</xdr:rowOff>
    </xdr:to>
    <xdr:cxnSp macro="">
      <xdr:nvCxnSpPr>
        <xdr:cNvPr id="160" name="直線コネクタ 159">
          <a:extLst>
            <a:ext uri="{FF2B5EF4-FFF2-40B4-BE49-F238E27FC236}">
              <a16:creationId xmlns:a16="http://schemas.microsoft.com/office/drawing/2014/main" id="{8F53D317-84CB-47DC-9D77-914509D419BA}"/>
            </a:ext>
          </a:extLst>
        </xdr:cNvPr>
        <xdr:cNvCxnSpPr/>
      </xdr:nvCxnSpPr>
      <xdr:spPr>
        <a:xfrm flipV="1">
          <a:off x="11068685" y="5532982"/>
          <a:ext cx="670560" cy="1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13743</xdr:rowOff>
    </xdr:from>
    <xdr:to>
      <xdr:col>60</xdr:col>
      <xdr:colOff>123825</xdr:colOff>
      <xdr:row>29</xdr:row>
      <xdr:rowOff>115343</xdr:rowOff>
    </xdr:to>
    <xdr:sp macro="" textlink="">
      <xdr:nvSpPr>
        <xdr:cNvPr id="161" name="楕円 160">
          <a:extLst>
            <a:ext uri="{FF2B5EF4-FFF2-40B4-BE49-F238E27FC236}">
              <a16:creationId xmlns:a16="http://schemas.microsoft.com/office/drawing/2014/main" id="{96A7A30D-9E47-43B8-8289-2389B3E0AB44}"/>
            </a:ext>
          </a:extLst>
        </xdr:cNvPr>
        <xdr:cNvSpPr/>
      </xdr:nvSpPr>
      <xdr:spPr>
        <a:xfrm>
          <a:off x="10347325" y="56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23368</xdr:rowOff>
    </xdr:from>
    <xdr:to>
      <xdr:col>64</xdr:col>
      <xdr:colOff>73025</xdr:colOff>
      <xdr:row>29</xdr:row>
      <xdr:rowOff>64543</xdr:rowOff>
    </xdr:to>
    <xdr:cxnSp macro="">
      <xdr:nvCxnSpPr>
        <xdr:cNvPr id="162" name="直線コネクタ 161">
          <a:extLst>
            <a:ext uri="{FF2B5EF4-FFF2-40B4-BE49-F238E27FC236}">
              <a16:creationId xmlns:a16="http://schemas.microsoft.com/office/drawing/2014/main" id="{D4E59286-E6F5-4639-BD6C-145137301958}"/>
            </a:ext>
          </a:extLst>
        </xdr:cNvPr>
        <xdr:cNvCxnSpPr/>
      </xdr:nvCxnSpPr>
      <xdr:spPr>
        <a:xfrm flipV="1">
          <a:off x="10398125" y="5654548"/>
          <a:ext cx="670560"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58972</xdr:rowOff>
    </xdr:from>
    <xdr:ext cx="469744" cy="259045"/>
    <xdr:sp macro="" textlink="">
      <xdr:nvSpPr>
        <xdr:cNvPr id="163" name="n_1aveValue債務償還比率">
          <a:extLst>
            <a:ext uri="{FF2B5EF4-FFF2-40B4-BE49-F238E27FC236}">
              <a16:creationId xmlns:a16="http://schemas.microsoft.com/office/drawing/2014/main" id="{3875312A-305E-431D-8704-18DB60C94BDC}"/>
            </a:ext>
          </a:extLst>
        </xdr:cNvPr>
        <xdr:cNvSpPr txBox="1"/>
      </xdr:nvSpPr>
      <xdr:spPr>
        <a:xfrm>
          <a:off x="12185092" y="569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4" name="n_2aveValue債務償還比率">
          <a:extLst>
            <a:ext uri="{FF2B5EF4-FFF2-40B4-BE49-F238E27FC236}">
              <a16:creationId xmlns:a16="http://schemas.microsoft.com/office/drawing/2014/main" id="{AFED7DAB-FF4D-4063-9556-BBE3E29FE2B8}"/>
            </a:ext>
          </a:extLst>
        </xdr:cNvPr>
        <xdr:cNvSpPr txBox="1"/>
      </xdr:nvSpPr>
      <xdr:spPr>
        <a:xfrm>
          <a:off x="11527232" y="58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11855</xdr:rowOff>
    </xdr:from>
    <xdr:ext cx="469744" cy="259045"/>
    <xdr:sp macro="" textlink="">
      <xdr:nvSpPr>
        <xdr:cNvPr id="165" name="n_3aveValue債務償還比率">
          <a:extLst>
            <a:ext uri="{FF2B5EF4-FFF2-40B4-BE49-F238E27FC236}">
              <a16:creationId xmlns:a16="http://schemas.microsoft.com/office/drawing/2014/main" id="{3CD6F06C-D93D-4743-AB06-610D738F33B8}"/>
            </a:ext>
          </a:extLst>
        </xdr:cNvPr>
        <xdr:cNvSpPr txBox="1"/>
      </xdr:nvSpPr>
      <xdr:spPr>
        <a:xfrm>
          <a:off x="10856672" y="59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17870</xdr:rowOff>
    </xdr:from>
    <xdr:ext cx="469744" cy="259045"/>
    <xdr:sp macro="" textlink="">
      <xdr:nvSpPr>
        <xdr:cNvPr id="166" name="n_4aveValue債務償還比率">
          <a:extLst>
            <a:ext uri="{FF2B5EF4-FFF2-40B4-BE49-F238E27FC236}">
              <a16:creationId xmlns:a16="http://schemas.microsoft.com/office/drawing/2014/main" id="{207712F1-513B-4B2E-8A6C-329B0C079425}"/>
            </a:ext>
          </a:extLst>
        </xdr:cNvPr>
        <xdr:cNvSpPr txBox="1"/>
      </xdr:nvSpPr>
      <xdr:spPr>
        <a:xfrm>
          <a:off x="10186112" y="598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24192</xdr:rowOff>
    </xdr:from>
    <xdr:ext cx="469744" cy="259045"/>
    <xdr:sp macro="" textlink="">
      <xdr:nvSpPr>
        <xdr:cNvPr id="167" name="n_1mainValue債務償還比率">
          <a:extLst>
            <a:ext uri="{FF2B5EF4-FFF2-40B4-BE49-F238E27FC236}">
              <a16:creationId xmlns:a16="http://schemas.microsoft.com/office/drawing/2014/main" id="{1F042E99-8250-49D9-BD9E-C5DC32A5D815}"/>
            </a:ext>
          </a:extLst>
        </xdr:cNvPr>
        <xdr:cNvSpPr txBox="1"/>
      </xdr:nvSpPr>
      <xdr:spPr>
        <a:xfrm>
          <a:off x="12185092" y="515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136769</xdr:rowOff>
    </xdr:from>
    <xdr:ext cx="469744" cy="259045"/>
    <xdr:sp macro="" textlink="">
      <xdr:nvSpPr>
        <xdr:cNvPr id="168" name="n_2mainValue債務償還比率">
          <a:extLst>
            <a:ext uri="{FF2B5EF4-FFF2-40B4-BE49-F238E27FC236}">
              <a16:creationId xmlns:a16="http://schemas.microsoft.com/office/drawing/2014/main" id="{0F30EA85-DEC0-4C8E-AC72-7E8E3E9E2E17}"/>
            </a:ext>
          </a:extLst>
        </xdr:cNvPr>
        <xdr:cNvSpPr txBox="1"/>
      </xdr:nvSpPr>
      <xdr:spPr>
        <a:xfrm>
          <a:off x="11527232" y="52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90695</xdr:rowOff>
    </xdr:from>
    <xdr:ext cx="469744" cy="259045"/>
    <xdr:sp macro="" textlink="">
      <xdr:nvSpPr>
        <xdr:cNvPr id="169" name="n_3mainValue債務償還比率">
          <a:extLst>
            <a:ext uri="{FF2B5EF4-FFF2-40B4-BE49-F238E27FC236}">
              <a16:creationId xmlns:a16="http://schemas.microsoft.com/office/drawing/2014/main" id="{ED82CFB1-1F05-47FF-95DA-DABDC6603C1E}"/>
            </a:ext>
          </a:extLst>
        </xdr:cNvPr>
        <xdr:cNvSpPr txBox="1"/>
      </xdr:nvSpPr>
      <xdr:spPr>
        <a:xfrm>
          <a:off x="10856672" y="53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131870</xdr:rowOff>
    </xdr:from>
    <xdr:ext cx="469744" cy="259045"/>
    <xdr:sp macro="" textlink="">
      <xdr:nvSpPr>
        <xdr:cNvPr id="170" name="n_4mainValue債務償還比率">
          <a:extLst>
            <a:ext uri="{FF2B5EF4-FFF2-40B4-BE49-F238E27FC236}">
              <a16:creationId xmlns:a16="http://schemas.microsoft.com/office/drawing/2014/main" id="{847B27B4-F417-4CBF-91F4-ACAB87B1FE42}"/>
            </a:ext>
          </a:extLst>
        </xdr:cNvPr>
        <xdr:cNvSpPr txBox="1"/>
      </xdr:nvSpPr>
      <xdr:spPr>
        <a:xfrm>
          <a:off x="10186112" y="542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423147A-D948-4610-A362-1979DF8EA31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1863ECF-A3C7-4B6C-98ED-D125B3DAFCE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F44C62E-C14C-44F8-9101-698482A1717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75C81BD-D21C-4DDD-B106-19297E572682}"/>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10334E7-D3B0-41BA-AD35-57C693D96C3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93884A7E-CFF3-4769-9849-3D51EC69317C}"/>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3CC5AC-8978-4729-A573-468A4B982EF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78F784-399D-4447-947D-6BC5297C704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3E9F08-C218-4B5A-9A4D-D8370B7E734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4BDEE5-1EF7-43FB-960E-F2DF1D8FD3C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F818DF-8BA2-4881-BC4D-51E7A6952DA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5D6D66-4776-4AB2-B2F7-7DAC4330B5C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D84767-3DD0-45D3-830E-D5A948AD551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0F3B560-3707-4F0C-B53A-20F277E7B77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8A51E2D-2FCD-4419-A7EF-910FB1E0E41A}"/>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6D84142-482B-486F-A34A-C337F122174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570299A-4BAF-4B6F-B629-A0203138D8F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7F0B99-4E5F-46D7-BBE4-0ED7E1494BC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89109C-DC99-4E83-A0D7-11CC38E98A3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EBFD7B-869B-4BFA-B108-545A1B68453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EBEF91-F21E-4F80-9CB5-673FCC6407A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C68E64F-F41E-4560-944F-DD4EB44A9EB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893E81-43FA-41C0-817D-FA2C9C48785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0B28F-CEB3-4B66-BF01-C2446202BEE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8987225-5ED0-4B02-A342-73E1042B1EA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71C1FF4-C705-40F1-BD2D-868A84C0C29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905542-79EB-4D46-9962-6D129DC4703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F0946F-9B8C-4655-8F47-644EE474731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6079F3C-1CC6-49E9-94B4-3F672F30516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4C8438-1310-4F99-8154-C31EDEE3651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44F519-FE87-4D6F-8B0A-E301FF48C59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0029D31-052D-443A-88C4-FADF77DE8D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29E7D6D-2F78-48BB-9865-79D63886019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4492A2-8EC2-4AAC-B557-068C5109EEC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EBD0C58-0738-40F9-A803-E985E2C352D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E9BB07B-D3F4-467A-8E44-BBFBE080EF1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850F24-9D61-488B-AA1D-948FE3C7214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5D407A-2DF7-41AA-BB0C-8F38E62D05E5}"/>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2241BD-16AB-4AAE-96F4-67A98741E06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1A317F7-E361-4799-8B47-08256284BD3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6D7D6BC-68BB-4638-811C-3305024D57C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395853-B839-4171-A363-0DED33A9607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B8B0BD-0A64-408C-A08F-F869CA9DB07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FF0698-EA9A-4B61-925F-D4213D24024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6D6CC33-A0D3-4858-8DC9-AACC39989C7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CFD99C-7745-4284-8C56-94B6A87E9705}"/>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C5EC283-135E-42A2-9AB2-7E3C9B7E4DA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C46A4DA-CAE3-4E79-9EA4-EEAEF1563B0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3B3A3A-E541-431F-B175-B5658A72D66B}"/>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4984F9E-153A-4891-8486-44F7B8014E6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113BD61-9B16-4175-83E1-6E70C83732F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EA9F8A-23FA-40D7-9FB7-81795C253AE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A62A18B-DC9E-47AD-89E2-C1CFD8B9BFE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CA2AD53-87F2-4356-9AA3-7433ECBF9ABB}"/>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2623748-D922-4877-9A20-9E3774DFFCE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E3A0889-1C9C-4466-ABA2-DF8A927C6B61}"/>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2B011C-CCDB-4843-BF49-32B37B487E3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784E8BF-328E-434F-9E31-80BD78F8C60C}"/>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6E01F26-4D6D-4975-B449-26DDEE56127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38292F-DCE4-4EEC-AC68-0211F7246C88}"/>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C448CF4-CDD5-4159-BA48-5085AC6609B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D54F64A-686C-4852-A07D-A91077F11F58}"/>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FBC5D220-A2C1-4C68-8DF4-DFD87723DA9F}"/>
            </a:ext>
          </a:extLst>
        </xdr:cNvPr>
        <xdr:cNvCxnSpPr/>
      </xdr:nvCxnSpPr>
      <xdr:spPr>
        <a:xfrm flipV="1">
          <a:off x="4086225" y="5534842"/>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1CA13CAA-AA60-48FD-A1AA-1F8816DA6B54}"/>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2304406E-D401-4791-A465-31B8D7922F8A}"/>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F74A6FA-35EF-4BCC-84D9-3FF6D4552475}"/>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8327FAA-F084-4654-96E0-B6D1D118636A}"/>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0D1C36FF-B1D7-4CDA-8647-2BD81C928EFE}"/>
            </a:ext>
          </a:extLst>
        </xdr:cNvPr>
        <xdr:cNvSpPr txBox="1"/>
      </xdr:nvSpPr>
      <xdr:spPr>
        <a:xfrm>
          <a:off x="4124960" y="6438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3A0D7F03-A967-4320-8699-97DF9AD961E7}"/>
            </a:ext>
          </a:extLst>
        </xdr:cNvPr>
        <xdr:cNvSpPr/>
      </xdr:nvSpPr>
      <xdr:spPr>
        <a:xfrm>
          <a:off x="403606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B13E6AA3-C1D8-48AB-9FA4-4E2CECBC93A5}"/>
            </a:ext>
          </a:extLst>
        </xdr:cNvPr>
        <xdr:cNvSpPr/>
      </xdr:nvSpPr>
      <xdr:spPr>
        <a:xfrm>
          <a:off x="331216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7BFC0EAE-D782-4F85-A9BF-0016504F3136}"/>
            </a:ext>
          </a:extLst>
        </xdr:cNvPr>
        <xdr:cNvSpPr/>
      </xdr:nvSpPr>
      <xdr:spPr>
        <a:xfrm>
          <a:off x="251460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56424</xdr:rowOff>
    </xdr:from>
    <xdr:to>
      <xdr:col>10</xdr:col>
      <xdr:colOff>165100</xdr:colOff>
      <xdr:row>38</xdr:row>
      <xdr:rowOff>158024</xdr:rowOff>
    </xdr:to>
    <xdr:sp macro="" textlink="">
      <xdr:nvSpPr>
        <xdr:cNvPr id="67" name="フローチャート: 判断 66">
          <a:extLst>
            <a:ext uri="{FF2B5EF4-FFF2-40B4-BE49-F238E27FC236}">
              <a16:creationId xmlns:a16="http://schemas.microsoft.com/office/drawing/2014/main" id="{15008145-FCF3-4D4C-8C1D-154D3F230FC4}"/>
            </a:ext>
          </a:extLst>
        </xdr:cNvPr>
        <xdr:cNvSpPr/>
      </xdr:nvSpPr>
      <xdr:spPr>
        <a:xfrm>
          <a:off x="173990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D8F230D1-B4D0-4B00-B41D-3B3124618634}"/>
            </a:ext>
          </a:extLst>
        </xdr:cNvPr>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856CCF-0EB4-409E-BF26-6087DFBA3F67}"/>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5C9BF7-7186-4667-89F9-B6E43ECDE89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2932FC-AC7F-40E5-9F51-1D23172DC29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6A1B7A8-1695-464C-BA64-E6E51AD7F439}"/>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85CE79-6BE0-4C0B-97F8-63FE5BE5A323}"/>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123372</xdr:rowOff>
    </xdr:from>
    <xdr:to>
      <xdr:col>24</xdr:col>
      <xdr:colOff>114300</xdr:colOff>
      <xdr:row>41</xdr:row>
      <xdr:rowOff>53522</xdr:rowOff>
    </xdr:to>
    <xdr:sp macro="" textlink="">
      <xdr:nvSpPr>
        <xdr:cNvPr id="74" name="楕円 73">
          <a:extLst>
            <a:ext uri="{FF2B5EF4-FFF2-40B4-BE49-F238E27FC236}">
              <a16:creationId xmlns:a16="http://schemas.microsoft.com/office/drawing/2014/main" id="{6BB5B19C-1E30-4B6C-B955-C4DD5393D957}"/>
            </a:ext>
          </a:extLst>
        </xdr:cNvPr>
        <xdr:cNvSpPr/>
      </xdr:nvSpPr>
      <xdr:spPr>
        <a:xfrm>
          <a:off x="403606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DD391591-5AEC-4B59-8C22-681C2034B2C7}"/>
            </a:ext>
          </a:extLst>
        </xdr:cNvPr>
        <xdr:cNvSpPr txBox="1"/>
      </xdr:nvSpPr>
      <xdr:spPr>
        <a:xfrm>
          <a:off x="4124960"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95613</xdr:rowOff>
    </xdr:from>
    <xdr:to>
      <xdr:col>20</xdr:col>
      <xdr:colOff>38100</xdr:colOff>
      <xdr:row>41</xdr:row>
      <xdr:rowOff>25763</xdr:rowOff>
    </xdr:to>
    <xdr:sp macro="" textlink="">
      <xdr:nvSpPr>
        <xdr:cNvPr id="76" name="楕円 75">
          <a:extLst>
            <a:ext uri="{FF2B5EF4-FFF2-40B4-BE49-F238E27FC236}">
              <a16:creationId xmlns:a16="http://schemas.microsoft.com/office/drawing/2014/main" id="{82FABB0E-657B-4404-BBF9-10604D1249D6}"/>
            </a:ext>
          </a:extLst>
        </xdr:cNvPr>
        <xdr:cNvSpPr/>
      </xdr:nvSpPr>
      <xdr:spPr>
        <a:xfrm>
          <a:off x="3312160" y="68012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146413</xdr:rowOff>
    </xdr:from>
    <xdr:to>
      <xdr:col>24</xdr:col>
      <xdr:colOff>63500</xdr:colOff>
      <xdr:row>41</xdr:row>
      <xdr:rowOff>2722</xdr:rowOff>
    </xdr:to>
    <xdr:cxnSp macro="">
      <xdr:nvCxnSpPr>
        <xdr:cNvPr id="77" name="直線コネクタ 76">
          <a:extLst>
            <a:ext uri="{FF2B5EF4-FFF2-40B4-BE49-F238E27FC236}">
              <a16:creationId xmlns:a16="http://schemas.microsoft.com/office/drawing/2014/main" id="{BEAF9DEB-E231-496C-80D0-78BC37577207}"/>
            </a:ext>
          </a:extLst>
        </xdr:cNvPr>
        <xdr:cNvCxnSpPr/>
      </xdr:nvCxnSpPr>
      <xdr:spPr>
        <a:xfrm>
          <a:off x="3355340" y="6852013"/>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71120</xdr:rowOff>
    </xdr:from>
    <xdr:to>
      <xdr:col>15</xdr:col>
      <xdr:colOff>101600</xdr:colOff>
      <xdr:row>41</xdr:row>
      <xdr:rowOff>1270</xdr:rowOff>
    </xdr:to>
    <xdr:sp macro="" textlink="">
      <xdr:nvSpPr>
        <xdr:cNvPr id="78" name="楕円 77">
          <a:extLst>
            <a:ext uri="{FF2B5EF4-FFF2-40B4-BE49-F238E27FC236}">
              <a16:creationId xmlns:a16="http://schemas.microsoft.com/office/drawing/2014/main" id="{6761B150-0CCC-4663-8BD2-F90CDBFA1CD1}"/>
            </a:ext>
          </a:extLst>
        </xdr:cNvPr>
        <xdr:cNvSpPr/>
      </xdr:nvSpPr>
      <xdr:spPr>
        <a:xfrm>
          <a:off x="2514600" y="6776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121920</xdr:rowOff>
    </xdr:from>
    <xdr:to>
      <xdr:col>19</xdr:col>
      <xdr:colOff>177800</xdr:colOff>
      <xdr:row>40</xdr:row>
      <xdr:rowOff>146413</xdr:rowOff>
    </xdr:to>
    <xdr:cxnSp macro="">
      <xdr:nvCxnSpPr>
        <xdr:cNvPr id="79" name="直線コネクタ 78">
          <a:extLst>
            <a:ext uri="{FF2B5EF4-FFF2-40B4-BE49-F238E27FC236}">
              <a16:creationId xmlns:a16="http://schemas.microsoft.com/office/drawing/2014/main" id="{4D31501B-38B9-44D3-933F-E2EC35024712}"/>
            </a:ext>
          </a:extLst>
        </xdr:cNvPr>
        <xdr:cNvCxnSpPr/>
      </xdr:nvCxnSpPr>
      <xdr:spPr>
        <a:xfrm>
          <a:off x="2565400" y="6827520"/>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43362</xdr:rowOff>
    </xdr:from>
    <xdr:to>
      <xdr:col>10</xdr:col>
      <xdr:colOff>165100</xdr:colOff>
      <xdr:row>40</xdr:row>
      <xdr:rowOff>144962</xdr:rowOff>
    </xdr:to>
    <xdr:sp macro="" textlink="">
      <xdr:nvSpPr>
        <xdr:cNvPr id="80" name="楕円 79">
          <a:extLst>
            <a:ext uri="{FF2B5EF4-FFF2-40B4-BE49-F238E27FC236}">
              <a16:creationId xmlns:a16="http://schemas.microsoft.com/office/drawing/2014/main" id="{C7880CE8-665E-4BE4-A161-2E53837176A7}"/>
            </a:ext>
          </a:extLst>
        </xdr:cNvPr>
        <xdr:cNvSpPr/>
      </xdr:nvSpPr>
      <xdr:spPr>
        <a:xfrm>
          <a:off x="1739900" y="67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121920</xdr:rowOff>
    </xdr:to>
    <xdr:cxnSp macro="">
      <xdr:nvCxnSpPr>
        <xdr:cNvPr id="81" name="直線コネクタ 80">
          <a:extLst>
            <a:ext uri="{FF2B5EF4-FFF2-40B4-BE49-F238E27FC236}">
              <a16:creationId xmlns:a16="http://schemas.microsoft.com/office/drawing/2014/main" id="{0EAB0E64-5340-4329-BA85-F22C5BDDA5BE}"/>
            </a:ext>
          </a:extLst>
        </xdr:cNvPr>
        <xdr:cNvCxnSpPr/>
      </xdr:nvCxnSpPr>
      <xdr:spPr>
        <a:xfrm>
          <a:off x="1790700" y="6799762"/>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23767</xdr:rowOff>
    </xdr:from>
    <xdr:to>
      <xdr:col>6</xdr:col>
      <xdr:colOff>38100</xdr:colOff>
      <xdr:row>40</xdr:row>
      <xdr:rowOff>125367</xdr:rowOff>
    </xdr:to>
    <xdr:sp macro="" textlink="">
      <xdr:nvSpPr>
        <xdr:cNvPr id="82" name="楕円 81">
          <a:extLst>
            <a:ext uri="{FF2B5EF4-FFF2-40B4-BE49-F238E27FC236}">
              <a16:creationId xmlns:a16="http://schemas.microsoft.com/office/drawing/2014/main" id="{AF976FEE-9292-4809-9911-678D04F50FA1}"/>
            </a:ext>
          </a:extLst>
        </xdr:cNvPr>
        <xdr:cNvSpPr/>
      </xdr:nvSpPr>
      <xdr:spPr>
        <a:xfrm>
          <a:off x="965200" y="67293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74567</xdr:rowOff>
    </xdr:from>
    <xdr:to>
      <xdr:col>10</xdr:col>
      <xdr:colOff>114300</xdr:colOff>
      <xdr:row>40</xdr:row>
      <xdr:rowOff>94162</xdr:rowOff>
    </xdr:to>
    <xdr:cxnSp macro="">
      <xdr:nvCxnSpPr>
        <xdr:cNvPr id="83" name="直線コネクタ 82">
          <a:extLst>
            <a:ext uri="{FF2B5EF4-FFF2-40B4-BE49-F238E27FC236}">
              <a16:creationId xmlns:a16="http://schemas.microsoft.com/office/drawing/2014/main" id="{1453788D-22C4-4113-9239-4A0F4827B4B9}"/>
            </a:ext>
          </a:extLst>
        </xdr:cNvPr>
        <xdr:cNvCxnSpPr/>
      </xdr:nvCxnSpPr>
      <xdr:spPr>
        <a:xfrm>
          <a:off x="1008380" y="6780167"/>
          <a:ext cx="7823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98435921-92B1-47C2-995F-D027F59CB357}"/>
            </a:ext>
          </a:extLst>
        </xdr:cNvPr>
        <xdr:cNvSpPr txBox="1"/>
      </xdr:nvSpPr>
      <xdr:spPr>
        <a:xfrm>
          <a:off x="3170564" y="634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B54FF632-9DF9-471D-954B-686A8EE0A534}"/>
            </a:ext>
          </a:extLst>
        </xdr:cNvPr>
        <xdr:cNvSpPr txBox="1"/>
      </xdr:nvSpPr>
      <xdr:spPr>
        <a:xfrm>
          <a:off x="238570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3101</xdr:rowOff>
    </xdr:from>
    <xdr:ext cx="405111" cy="259045"/>
    <xdr:sp macro="" textlink="">
      <xdr:nvSpPr>
        <xdr:cNvPr id="86" name="n_3aveValue【道路】&#10;有形固定資産減価償却率">
          <a:extLst>
            <a:ext uri="{FF2B5EF4-FFF2-40B4-BE49-F238E27FC236}">
              <a16:creationId xmlns:a16="http://schemas.microsoft.com/office/drawing/2014/main" id="{58B95C61-1EB0-4649-8B51-970825CDB097}"/>
            </a:ext>
          </a:extLst>
        </xdr:cNvPr>
        <xdr:cNvSpPr txBox="1"/>
      </xdr:nvSpPr>
      <xdr:spPr>
        <a:xfrm>
          <a:off x="161100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C9352583-63D5-41D2-90AA-971BB63CF461}"/>
            </a:ext>
          </a:extLst>
        </xdr:cNvPr>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16890</xdr:rowOff>
    </xdr:from>
    <xdr:ext cx="405111" cy="259045"/>
    <xdr:sp macro="" textlink="">
      <xdr:nvSpPr>
        <xdr:cNvPr id="88" name="n_1mainValue【道路】&#10;有形固定資産減価償却率">
          <a:extLst>
            <a:ext uri="{FF2B5EF4-FFF2-40B4-BE49-F238E27FC236}">
              <a16:creationId xmlns:a16="http://schemas.microsoft.com/office/drawing/2014/main" id="{97526D06-5517-436B-89E1-1E92AC97B772}"/>
            </a:ext>
          </a:extLst>
        </xdr:cNvPr>
        <xdr:cNvSpPr txBox="1"/>
      </xdr:nvSpPr>
      <xdr:spPr>
        <a:xfrm>
          <a:off x="3170564" y="689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163847</xdr:rowOff>
    </xdr:from>
    <xdr:ext cx="405111" cy="259045"/>
    <xdr:sp macro="" textlink="">
      <xdr:nvSpPr>
        <xdr:cNvPr id="89" name="n_2mainValue【道路】&#10;有形固定資産減価償却率">
          <a:extLst>
            <a:ext uri="{FF2B5EF4-FFF2-40B4-BE49-F238E27FC236}">
              <a16:creationId xmlns:a16="http://schemas.microsoft.com/office/drawing/2014/main" id="{F098036F-BC97-45A2-8606-548ADE2E3E54}"/>
            </a:ext>
          </a:extLst>
        </xdr:cNvPr>
        <xdr:cNvSpPr txBox="1"/>
      </xdr:nvSpPr>
      <xdr:spPr>
        <a:xfrm>
          <a:off x="238570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136089</xdr:rowOff>
    </xdr:from>
    <xdr:ext cx="405111" cy="259045"/>
    <xdr:sp macro="" textlink="">
      <xdr:nvSpPr>
        <xdr:cNvPr id="90" name="n_3mainValue【道路】&#10;有形固定資産減価償却率">
          <a:extLst>
            <a:ext uri="{FF2B5EF4-FFF2-40B4-BE49-F238E27FC236}">
              <a16:creationId xmlns:a16="http://schemas.microsoft.com/office/drawing/2014/main" id="{80538158-22D8-4C82-BA3E-1755ADB480B7}"/>
            </a:ext>
          </a:extLst>
        </xdr:cNvPr>
        <xdr:cNvSpPr txBox="1"/>
      </xdr:nvSpPr>
      <xdr:spPr>
        <a:xfrm>
          <a:off x="1611004" y="684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116494</xdr:rowOff>
    </xdr:from>
    <xdr:ext cx="405111" cy="259045"/>
    <xdr:sp macro="" textlink="">
      <xdr:nvSpPr>
        <xdr:cNvPr id="91" name="n_4mainValue【道路】&#10;有形固定資産減価償却率">
          <a:extLst>
            <a:ext uri="{FF2B5EF4-FFF2-40B4-BE49-F238E27FC236}">
              <a16:creationId xmlns:a16="http://schemas.microsoft.com/office/drawing/2014/main" id="{FA674D2A-602E-4CF6-BD89-FE99EFA194FE}"/>
            </a:ext>
          </a:extLst>
        </xdr:cNvPr>
        <xdr:cNvSpPr txBox="1"/>
      </xdr:nvSpPr>
      <xdr:spPr>
        <a:xfrm>
          <a:off x="836304" y="682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50B9ACA-CB41-4EC5-9274-446D90AFDC2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F79BE73-A2AC-4CE5-8053-A726B15E852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E6F637B-2FC0-490C-8B5A-2E690A8AC76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2A3CD03-0F79-4CFC-9717-B406C1916FB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B4CF4F-8F4A-43C3-B51E-5D862394A42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25E431-71BB-4ADB-81DD-4833F86FBAC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33E67CF-AFAD-4B54-88E5-AC6A03CB48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53D47B-C6D3-41A7-A70C-74977063212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271C70C-3975-449D-AD08-35CD906E79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C12380F-9E09-4D9D-931E-EF049141BE5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85A27BE6-7748-42C1-8766-50F39AEE6537}"/>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208BEE93-25A3-43BD-AA5D-44B2C720975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CBA40B31-E7C3-48E0-8F03-E01C3D99B1BF}"/>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9E0DFBF2-2910-4F6E-B29E-CE64B0B1F912}"/>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EEA21E43-A334-4561-B02A-8703145C2DBE}"/>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74B5E930-9AD0-4456-B59B-86C6A6B187D9}"/>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9F7CA6A9-C4DB-4339-B41D-8E2C3412B354}"/>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6E06C590-3EE3-43FB-B8F0-A5C5FD115DDA}"/>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E544138-BAD9-463C-9324-0FDCE2F3C76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AD27AF17-7157-494B-B2C4-82B29565D0C3}"/>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E239895D-E8FC-4104-A34A-426F94C91C77}"/>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C27547B9-4264-4173-9B4C-23C76DA3DAD6}"/>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AEB1F8B1-15A8-471A-90F7-BAF57E0FEFD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81288365-2DA4-40DF-9677-C954EF265B3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F55E4E26-AA47-4761-ACD8-11A189E5EF4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1EE66755-254A-4FDA-8F36-EA2FE8A930A2}"/>
            </a:ext>
          </a:extLst>
        </xdr:cNvPr>
        <xdr:cNvCxnSpPr/>
      </xdr:nvCxnSpPr>
      <xdr:spPr>
        <a:xfrm flipV="1">
          <a:off x="9219565" y="5666123"/>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3E2C1C78-05C1-4B11-B8E1-320B86537696}"/>
            </a:ext>
          </a:extLst>
        </xdr:cNvPr>
        <xdr:cNvSpPr txBox="1"/>
      </xdr:nvSpPr>
      <xdr:spPr>
        <a:xfrm>
          <a:off x="9258300" y="70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6C6E5CE7-2896-4909-9D34-D3F4B92C3318}"/>
            </a:ext>
          </a:extLst>
        </xdr:cNvPr>
        <xdr:cNvCxnSpPr/>
      </xdr:nvCxnSpPr>
      <xdr:spPr>
        <a:xfrm>
          <a:off x="9154160" y="701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EB974DE6-8AC4-4FA5-A81C-75CB36DE1612}"/>
            </a:ext>
          </a:extLst>
        </xdr:cNvPr>
        <xdr:cNvSpPr txBox="1"/>
      </xdr:nvSpPr>
      <xdr:spPr>
        <a:xfrm>
          <a:off x="9258300" y="544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5A9BEDC0-A9C1-46FD-861C-889EC76AD92A}"/>
            </a:ext>
          </a:extLst>
        </xdr:cNvPr>
        <xdr:cNvCxnSpPr/>
      </xdr:nvCxnSpPr>
      <xdr:spPr>
        <a:xfrm>
          <a:off x="9154160" y="56661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CFE907B5-374B-40AA-AEDC-5B8D48E03BB0}"/>
            </a:ext>
          </a:extLst>
        </xdr:cNvPr>
        <xdr:cNvSpPr txBox="1"/>
      </xdr:nvSpPr>
      <xdr:spPr>
        <a:xfrm>
          <a:off x="9258300" y="636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4E1D527C-D0E5-473F-9EAB-3B5C44F32E37}"/>
            </a:ext>
          </a:extLst>
        </xdr:cNvPr>
        <xdr:cNvSpPr/>
      </xdr:nvSpPr>
      <xdr:spPr>
        <a:xfrm>
          <a:off x="9192260" y="6514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ED3DC251-A294-41E0-BCFD-CC8314AB2130}"/>
            </a:ext>
          </a:extLst>
        </xdr:cNvPr>
        <xdr:cNvSpPr/>
      </xdr:nvSpPr>
      <xdr:spPr>
        <a:xfrm>
          <a:off x="8445500" y="653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157F6962-4AF1-4AD1-AC24-27C0C4582B4F}"/>
            </a:ext>
          </a:extLst>
        </xdr:cNvPr>
        <xdr:cNvSpPr/>
      </xdr:nvSpPr>
      <xdr:spPr>
        <a:xfrm>
          <a:off x="7670800" y="65399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69830</xdr:rowOff>
    </xdr:from>
    <xdr:to>
      <xdr:col>41</xdr:col>
      <xdr:colOff>101600</xdr:colOff>
      <xdr:row>39</xdr:row>
      <xdr:rowOff>171430</xdr:rowOff>
    </xdr:to>
    <xdr:sp macro="" textlink="">
      <xdr:nvSpPr>
        <xdr:cNvPr id="126" name="フローチャート: 判断 125">
          <a:extLst>
            <a:ext uri="{FF2B5EF4-FFF2-40B4-BE49-F238E27FC236}">
              <a16:creationId xmlns:a16="http://schemas.microsoft.com/office/drawing/2014/main" id="{F18A095E-D5DC-4EBD-AD34-D08E35F2B0D9}"/>
            </a:ext>
          </a:extLst>
        </xdr:cNvPr>
        <xdr:cNvSpPr/>
      </xdr:nvSpPr>
      <xdr:spPr>
        <a:xfrm>
          <a:off x="6873240" y="660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80558</xdr:rowOff>
    </xdr:from>
    <xdr:to>
      <xdr:col>36</xdr:col>
      <xdr:colOff>165100</xdr:colOff>
      <xdr:row>40</xdr:row>
      <xdr:rowOff>10708</xdr:rowOff>
    </xdr:to>
    <xdr:sp macro="" textlink="">
      <xdr:nvSpPr>
        <xdr:cNvPr id="127" name="フローチャート: 判断 126">
          <a:extLst>
            <a:ext uri="{FF2B5EF4-FFF2-40B4-BE49-F238E27FC236}">
              <a16:creationId xmlns:a16="http://schemas.microsoft.com/office/drawing/2014/main" id="{1E6C9673-8103-4A0D-B36B-5C5C547D03C3}"/>
            </a:ext>
          </a:extLst>
        </xdr:cNvPr>
        <xdr:cNvSpPr/>
      </xdr:nvSpPr>
      <xdr:spPr>
        <a:xfrm>
          <a:off x="6098540" y="6618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587E56-1B49-43DD-BA47-2AF971657D4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7C5B96A-7767-4D9A-AD8D-D6B7D9A46BB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7DB1E32-80D0-4FEE-A8E0-C45FFA5C725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58F20B4B-C01D-4604-8A42-E69505D91E1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F0AD69A-E76D-4A43-A1B4-B75352B1B7E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82419</xdr:rowOff>
    </xdr:from>
    <xdr:to>
      <xdr:col>55</xdr:col>
      <xdr:colOff>50800</xdr:colOff>
      <xdr:row>41</xdr:row>
      <xdr:rowOff>12569</xdr:rowOff>
    </xdr:to>
    <xdr:sp macro="" textlink="">
      <xdr:nvSpPr>
        <xdr:cNvPr id="133" name="楕円 132">
          <a:extLst>
            <a:ext uri="{FF2B5EF4-FFF2-40B4-BE49-F238E27FC236}">
              <a16:creationId xmlns:a16="http://schemas.microsoft.com/office/drawing/2014/main" id="{C166D111-3005-4DDC-BE43-25704198D2AA}"/>
            </a:ext>
          </a:extLst>
        </xdr:cNvPr>
        <xdr:cNvSpPr/>
      </xdr:nvSpPr>
      <xdr:spPr>
        <a:xfrm>
          <a:off x="9192260" y="67880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60846</xdr:rowOff>
    </xdr:from>
    <xdr:ext cx="534377" cy="259045"/>
    <xdr:sp macro="" textlink="">
      <xdr:nvSpPr>
        <xdr:cNvPr id="134" name="【道路】&#10;一人当たり延長該当値テキスト">
          <a:extLst>
            <a:ext uri="{FF2B5EF4-FFF2-40B4-BE49-F238E27FC236}">
              <a16:creationId xmlns:a16="http://schemas.microsoft.com/office/drawing/2014/main" id="{7EC5E5D6-1FF9-44E7-A2D9-EA9F14E96719}"/>
            </a:ext>
          </a:extLst>
        </xdr:cNvPr>
        <xdr:cNvSpPr txBox="1"/>
      </xdr:nvSpPr>
      <xdr:spPr>
        <a:xfrm>
          <a:off x="9258300" y="67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83971</xdr:rowOff>
    </xdr:from>
    <xdr:to>
      <xdr:col>50</xdr:col>
      <xdr:colOff>165100</xdr:colOff>
      <xdr:row>41</xdr:row>
      <xdr:rowOff>14121</xdr:rowOff>
    </xdr:to>
    <xdr:sp macro="" textlink="">
      <xdr:nvSpPr>
        <xdr:cNvPr id="135" name="楕円 134">
          <a:extLst>
            <a:ext uri="{FF2B5EF4-FFF2-40B4-BE49-F238E27FC236}">
              <a16:creationId xmlns:a16="http://schemas.microsoft.com/office/drawing/2014/main" id="{8CAC6DD2-C0DA-49AB-90F7-D788989A82FB}"/>
            </a:ext>
          </a:extLst>
        </xdr:cNvPr>
        <xdr:cNvSpPr/>
      </xdr:nvSpPr>
      <xdr:spPr>
        <a:xfrm>
          <a:off x="8445500" y="6789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133219</xdr:rowOff>
    </xdr:from>
    <xdr:to>
      <xdr:col>55</xdr:col>
      <xdr:colOff>0</xdr:colOff>
      <xdr:row>40</xdr:row>
      <xdr:rowOff>134771</xdr:rowOff>
    </xdr:to>
    <xdr:cxnSp macro="">
      <xdr:nvCxnSpPr>
        <xdr:cNvPr id="136" name="直線コネクタ 135">
          <a:extLst>
            <a:ext uri="{FF2B5EF4-FFF2-40B4-BE49-F238E27FC236}">
              <a16:creationId xmlns:a16="http://schemas.microsoft.com/office/drawing/2014/main" id="{67800E74-930C-4912-9A02-84646F387B7A}"/>
            </a:ext>
          </a:extLst>
        </xdr:cNvPr>
        <xdr:cNvCxnSpPr/>
      </xdr:nvCxnSpPr>
      <xdr:spPr>
        <a:xfrm flipV="1">
          <a:off x="8496300" y="6838819"/>
          <a:ext cx="723900" cy="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86844</xdr:rowOff>
    </xdr:from>
    <xdr:to>
      <xdr:col>46</xdr:col>
      <xdr:colOff>38100</xdr:colOff>
      <xdr:row>41</xdr:row>
      <xdr:rowOff>16994</xdr:rowOff>
    </xdr:to>
    <xdr:sp macro="" textlink="">
      <xdr:nvSpPr>
        <xdr:cNvPr id="137" name="楕円 136">
          <a:extLst>
            <a:ext uri="{FF2B5EF4-FFF2-40B4-BE49-F238E27FC236}">
              <a16:creationId xmlns:a16="http://schemas.microsoft.com/office/drawing/2014/main" id="{9429D91F-9720-4D6C-9E6B-C1FF538F4AF4}"/>
            </a:ext>
          </a:extLst>
        </xdr:cNvPr>
        <xdr:cNvSpPr/>
      </xdr:nvSpPr>
      <xdr:spPr>
        <a:xfrm>
          <a:off x="7670800" y="6792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134771</xdr:rowOff>
    </xdr:from>
    <xdr:to>
      <xdr:col>50</xdr:col>
      <xdr:colOff>114300</xdr:colOff>
      <xdr:row>40</xdr:row>
      <xdr:rowOff>137644</xdr:rowOff>
    </xdr:to>
    <xdr:cxnSp macro="">
      <xdr:nvCxnSpPr>
        <xdr:cNvPr id="138" name="直線コネクタ 137">
          <a:extLst>
            <a:ext uri="{FF2B5EF4-FFF2-40B4-BE49-F238E27FC236}">
              <a16:creationId xmlns:a16="http://schemas.microsoft.com/office/drawing/2014/main" id="{02B8BCE6-CA2A-4EE6-9CB5-5293359B851F}"/>
            </a:ext>
          </a:extLst>
        </xdr:cNvPr>
        <xdr:cNvCxnSpPr/>
      </xdr:nvCxnSpPr>
      <xdr:spPr>
        <a:xfrm flipV="1">
          <a:off x="7713980" y="6840371"/>
          <a:ext cx="78232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90110</xdr:rowOff>
    </xdr:from>
    <xdr:to>
      <xdr:col>41</xdr:col>
      <xdr:colOff>101600</xdr:colOff>
      <xdr:row>41</xdr:row>
      <xdr:rowOff>20260</xdr:rowOff>
    </xdr:to>
    <xdr:sp macro="" textlink="">
      <xdr:nvSpPr>
        <xdr:cNvPr id="139" name="楕円 138">
          <a:extLst>
            <a:ext uri="{FF2B5EF4-FFF2-40B4-BE49-F238E27FC236}">
              <a16:creationId xmlns:a16="http://schemas.microsoft.com/office/drawing/2014/main" id="{7FEFA35E-F2C6-4D49-97B6-8EB33C89CF31}"/>
            </a:ext>
          </a:extLst>
        </xdr:cNvPr>
        <xdr:cNvSpPr/>
      </xdr:nvSpPr>
      <xdr:spPr>
        <a:xfrm>
          <a:off x="6873240" y="679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137644</xdr:rowOff>
    </xdr:from>
    <xdr:to>
      <xdr:col>45</xdr:col>
      <xdr:colOff>177800</xdr:colOff>
      <xdr:row>40</xdr:row>
      <xdr:rowOff>140910</xdr:rowOff>
    </xdr:to>
    <xdr:cxnSp macro="">
      <xdr:nvCxnSpPr>
        <xdr:cNvPr id="140" name="直線コネクタ 139">
          <a:extLst>
            <a:ext uri="{FF2B5EF4-FFF2-40B4-BE49-F238E27FC236}">
              <a16:creationId xmlns:a16="http://schemas.microsoft.com/office/drawing/2014/main" id="{1A6016B7-6051-4A3D-98C2-E4596691F5F7}"/>
            </a:ext>
          </a:extLst>
        </xdr:cNvPr>
        <xdr:cNvCxnSpPr/>
      </xdr:nvCxnSpPr>
      <xdr:spPr>
        <a:xfrm flipV="1">
          <a:off x="6924040" y="684324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95515</xdr:rowOff>
    </xdr:from>
    <xdr:to>
      <xdr:col>36</xdr:col>
      <xdr:colOff>165100</xdr:colOff>
      <xdr:row>41</xdr:row>
      <xdr:rowOff>25665</xdr:rowOff>
    </xdr:to>
    <xdr:sp macro="" textlink="">
      <xdr:nvSpPr>
        <xdr:cNvPr id="141" name="楕円 140">
          <a:extLst>
            <a:ext uri="{FF2B5EF4-FFF2-40B4-BE49-F238E27FC236}">
              <a16:creationId xmlns:a16="http://schemas.microsoft.com/office/drawing/2014/main" id="{12BDBD91-45A5-43F9-8839-A10672C29A25}"/>
            </a:ext>
          </a:extLst>
        </xdr:cNvPr>
        <xdr:cNvSpPr/>
      </xdr:nvSpPr>
      <xdr:spPr>
        <a:xfrm>
          <a:off x="6098540" y="6801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140910</xdr:rowOff>
    </xdr:from>
    <xdr:to>
      <xdr:col>41</xdr:col>
      <xdr:colOff>50800</xdr:colOff>
      <xdr:row>40</xdr:row>
      <xdr:rowOff>146315</xdr:rowOff>
    </xdr:to>
    <xdr:cxnSp macro="">
      <xdr:nvCxnSpPr>
        <xdr:cNvPr id="142" name="直線コネクタ 141">
          <a:extLst>
            <a:ext uri="{FF2B5EF4-FFF2-40B4-BE49-F238E27FC236}">
              <a16:creationId xmlns:a16="http://schemas.microsoft.com/office/drawing/2014/main" id="{6C7CD37E-352D-4716-B84D-7A4C48429C53}"/>
            </a:ext>
          </a:extLst>
        </xdr:cNvPr>
        <xdr:cNvCxnSpPr/>
      </xdr:nvCxnSpPr>
      <xdr:spPr>
        <a:xfrm flipV="1">
          <a:off x="6149340" y="6846510"/>
          <a:ext cx="7747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9DBC7235-CEBD-4C5B-858A-1B7623E3A41C}"/>
            </a:ext>
          </a:extLst>
        </xdr:cNvPr>
        <xdr:cNvSpPr txBox="1"/>
      </xdr:nvSpPr>
      <xdr:spPr>
        <a:xfrm>
          <a:off x="823927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98552765-E03D-438F-A644-1D4F4B12B185}"/>
            </a:ext>
          </a:extLst>
        </xdr:cNvPr>
        <xdr:cNvSpPr txBox="1"/>
      </xdr:nvSpPr>
      <xdr:spPr>
        <a:xfrm>
          <a:off x="7477271" y="632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16507</xdr:rowOff>
    </xdr:from>
    <xdr:ext cx="534377" cy="259045"/>
    <xdr:sp macro="" textlink="">
      <xdr:nvSpPr>
        <xdr:cNvPr id="145" name="n_3aveValue【道路】&#10;一人当たり延長">
          <a:extLst>
            <a:ext uri="{FF2B5EF4-FFF2-40B4-BE49-F238E27FC236}">
              <a16:creationId xmlns:a16="http://schemas.microsoft.com/office/drawing/2014/main" id="{D674B06B-AD43-4FE6-B137-07D788E594C6}"/>
            </a:ext>
          </a:extLst>
        </xdr:cNvPr>
        <xdr:cNvSpPr txBox="1"/>
      </xdr:nvSpPr>
      <xdr:spPr>
        <a:xfrm>
          <a:off x="6702571" y="638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27235</xdr:rowOff>
    </xdr:from>
    <xdr:ext cx="534377" cy="259045"/>
    <xdr:sp macro="" textlink="">
      <xdr:nvSpPr>
        <xdr:cNvPr id="146" name="n_4aveValue【道路】&#10;一人当たり延長">
          <a:extLst>
            <a:ext uri="{FF2B5EF4-FFF2-40B4-BE49-F238E27FC236}">
              <a16:creationId xmlns:a16="http://schemas.microsoft.com/office/drawing/2014/main" id="{1D05A301-396A-4E9D-9C43-933BF951FD39}"/>
            </a:ext>
          </a:extLst>
        </xdr:cNvPr>
        <xdr:cNvSpPr txBox="1"/>
      </xdr:nvSpPr>
      <xdr:spPr>
        <a:xfrm>
          <a:off x="5905011" y="63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5248</xdr:rowOff>
    </xdr:from>
    <xdr:ext cx="534377" cy="259045"/>
    <xdr:sp macro="" textlink="">
      <xdr:nvSpPr>
        <xdr:cNvPr id="147" name="n_1mainValue【道路】&#10;一人当たり延長">
          <a:extLst>
            <a:ext uri="{FF2B5EF4-FFF2-40B4-BE49-F238E27FC236}">
              <a16:creationId xmlns:a16="http://schemas.microsoft.com/office/drawing/2014/main" id="{2516DC9F-0B09-4848-8E86-6F43370BB942}"/>
            </a:ext>
          </a:extLst>
        </xdr:cNvPr>
        <xdr:cNvSpPr txBox="1"/>
      </xdr:nvSpPr>
      <xdr:spPr>
        <a:xfrm>
          <a:off x="8239271" y="68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8121</xdr:rowOff>
    </xdr:from>
    <xdr:ext cx="534377" cy="259045"/>
    <xdr:sp macro="" textlink="">
      <xdr:nvSpPr>
        <xdr:cNvPr id="148" name="n_2mainValue【道路】&#10;一人当たり延長">
          <a:extLst>
            <a:ext uri="{FF2B5EF4-FFF2-40B4-BE49-F238E27FC236}">
              <a16:creationId xmlns:a16="http://schemas.microsoft.com/office/drawing/2014/main" id="{35A75DA1-4B28-4438-A32A-DD0193678AEB}"/>
            </a:ext>
          </a:extLst>
        </xdr:cNvPr>
        <xdr:cNvSpPr txBox="1"/>
      </xdr:nvSpPr>
      <xdr:spPr>
        <a:xfrm>
          <a:off x="7477271" y="68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11387</xdr:rowOff>
    </xdr:from>
    <xdr:ext cx="534377" cy="259045"/>
    <xdr:sp macro="" textlink="">
      <xdr:nvSpPr>
        <xdr:cNvPr id="149" name="n_3mainValue【道路】&#10;一人当たり延長">
          <a:extLst>
            <a:ext uri="{FF2B5EF4-FFF2-40B4-BE49-F238E27FC236}">
              <a16:creationId xmlns:a16="http://schemas.microsoft.com/office/drawing/2014/main" id="{CBBF67CC-9DC0-4731-B4A1-41FA6C7C5AAF}"/>
            </a:ext>
          </a:extLst>
        </xdr:cNvPr>
        <xdr:cNvSpPr txBox="1"/>
      </xdr:nvSpPr>
      <xdr:spPr>
        <a:xfrm>
          <a:off x="6702571" y="688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16792</xdr:rowOff>
    </xdr:from>
    <xdr:ext cx="534377" cy="259045"/>
    <xdr:sp macro="" textlink="">
      <xdr:nvSpPr>
        <xdr:cNvPr id="150" name="n_4mainValue【道路】&#10;一人当たり延長">
          <a:extLst>
            <a:ext uri="{FF2B5EF4-FFF2-40B4-BE49-F238E27FC236}">
              <a16:creationId xmlns:a16="http://schemas.microsoft.com/office/drawing/2014/main" id="{223B26D9-37D3-480E-9521-AF614198F5B9}"/>
            </a:ext>
          </a:extLst>
        </xdr:cNvPr>
        <xdr:cNvSpPr txBox="1"/>
      </xdr:nvSpPr>
      <xdr:spPr>
        <a:xfrm>
          <a:off x="5905011" y="68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137165DA-8F78-48E2-910E-8A68B1CCF2C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8B3146D3-9AFF-4D43-AC4F-059DBF161E7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44C8839E-4D8C-464A-9859-A9BACE6DC9D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FCA16CC-E820-4EA2-861D-86FBDF0DC83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3C70FEF1-9CB8-44CF-A3B1-CF847495C71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8336FE4F-3ACD-477A-AD43-0A31667400FB}"/>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209EBDC6-A439-462A-B616-8F57C5B834F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1D192E87-5E7E-48CC-9FBA-4591BA51E25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2C03F49-8347-4401-A34B-CAA6489B05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DE5B6E0-ECC9-4FB9-9795-6C7541BE65C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6671E17F-54C0-4AF6-A76A-CAEB7928F04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8693AEC3-21FE-492D-8612-D52F517CF15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9F93B483-8F69-4D64-9291-2EA25061BF0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670B95F4-0E0A-406E-868A-588D71D3964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B2FEF5EB-F45D-4377-8A95-D81693DD14C2}"/>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773C3A74-3F53-49EC-A37A-57D0CDF287C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44CC0EE-B7BB-4FDF-A67E-EDA7C38D5EE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FE668606-5DC8-4BF6-B8BB-EDA983D316B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DCA1B0D8-095C-4108-98B2-3AF99A4D049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3731DDF0-A32E-4A3F-A555-57D2329E430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DA1ADF52-103F-4ED9-92C2-2DE0A772E33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EC34929A-45E6-4AD7-AAC6-FE9E7D7EB3E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5CE18A1C-7BD1-4962-9D86-8E179908347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8164B4B-287B-4EE5-A349-A4C8BBC238C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D3735CC2-4AC9-4489-B5A9-CE99DE09470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66BEC041-4810-458E-9624-C496038E1B16}"/>
            </a:ext>
          </a:extLst>
        </xdr:cNvPr>
        <xdr:cNvCxnSpPr/>
      </xdr:nvCxnSpPr>
      <xdr:spPr>
        <a:xfrm flipV="1">
          <a:off x="4086225" y="929694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E8181694-8267-42FA-8ED6-3D80168AAE05}"/>
            </a:ext>
          </a:extLst>
        </xdr:cNvPr>
        <xdr:cNvSpPr txBox="1"/>
      </xdr:nvSpPr>
      <xdr:spPr>
        <a:xfrm>
          <a:off x="4124960" y="1076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14061943-6CE9-4872-A1B7-C04D5B20D518}"/>
            </a:ext>
          </a:extLst>
        </xdr:cNvPr>
        <xdr:cNvCxnSpPr/>
      </xdr:nvCxnSpPr>
      <xdr:spPr>
        <a:xfrm>
          <a:off x="4020820" y="10756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F6A7403E-2954-4600-B2E2-414306977388}"/>
            </a:ext>
          </a:extLst>
        </xdr:cNvPr>
        <xdr:cNvSpPr txBox="1"/>
      </xdr:nvSpPr>
      <xdr:spPr>
        <a:xfrm>
          <a:off x="4124960" y="90759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B6B6B34E-1641-43A0-892C-5CA49682778E}"/>
            </a:ext>
          </a:extLst>
        </xdr:cNvPr>
        <xdr:cNvCxnSpPr/>
      </xdr:nvCxnSpPr>
      <xdr:spPr>
        <a:xfrm>
          <a:off x="4020820" y="92969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8A7AD2A1-C6F9-4E43-995E-21C51C76E9D6}"/>
            </a:ext>
          </a:extLst>
        </xdr:cNvPr>
        <xdr:cNvSpPr txBox="1"/>
      </xdr:nvSpPr>
      <xdr:spPr>
        <a:xfrm>
          <a:off x="412496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5F7837DF-4D81-42D0-B6B4-43B2D2F5E927}"/>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F47A6943-633B-4BD1-A426-0385F1EBB74D}"/>
            </a:ext>
          </a:extLst>
        </xdr:cNvPr>
        <xdr:cNvSpPr/>
      </xdr:nvSpPr>
      <xdr:spPr>
        <a:xfrm>
          <a:off x="3312160" y="102166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D20D1657-8EF9-47DC-882E-BE5F2DA58A44}"/>
            </a:ext>
          </a:extLst>
        </xdr:cNvPr>
        <xdr:cNvSpPr/>
      </xdr:nvSpPr>
      <xdr:spPr>
        <a:xfrm>
          <a:off x="2514600" y="10187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5" name="フローチャート: 判断 184">
          <a:extLst>
            <a:ext uri="{FF2B5EF4-FFF2-40B4-BE49-F238E27FC236}">
              <a16:creationId xmlns:a16="http://schemas.microsoft.com/office/drawing/2014/main" id="{0FE6685E-D865-4326-8A8C-575003205BE2}"/>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6" name="フローチャート: 判断 185">
          <a:extLst>
            <a:ext uri="{FF2B5EF4-FFF2-40B4-BE49-F238E27FC236}">
              <a16:creationId xmlns:a16="http://schemas.microsoft.com/office/drawing/2014/main" id="{845B55F8-E594-4620-915D-2186EB0F1D05}"/>
            </a:ext>
          </a:extLst>
        </xdr:cNvPr>
        <xdr:cNvSpPr/>
      </xdr:nvSpPr>
      <xdr:spPr>
        <a:xfrm>
          <a:off x="965200" y="101496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A0F794-8341-4D05-8E53-35E065804E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52183FF-5730-4E32-862E-08501E0DCA4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4ED21CB-1BAC-4205-96F3-550AE1DB76F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57D8EB6-F8F1-425F-BD51-EA7797FB3AD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44E12BB-1AB3-4068-B4A6-80F978451E2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122283</xdr:rowOff>
    </xdr:from>
    <xdr:to>
      <xdr:col>24</xdr:col>
      <xdr:colOff>114300</xdr:colOff>
      <xdr:row>62</xdr:row>
      <xdr:rowOff>52433</xdr:rowOff>
    </xdr:to>
    <xdr:sp macro="" textlink="">
      <xdr:nvSpPr>
        <xdr:cNvPr id="192" name="楕円 191">
          <a:extLst>
            <a:ext uri="{FF2B5EF4-FFF2-40B4-BE49-F238E27FC236}">
              <a16:creationId xmlns:a16="http://schemas.microsoft.com/office/drawing/2014/main" id="{E08CC86E-E169-4064-A06C-FDCB6B5B8781}"/>
            </a:ext>
          </a:extLst>
        </xdr:cNvPr>
        <xdr:cNvSpPr/>
      </xdr:nvSpPr>
      <xdr:spPr>
        <a:xfrm>
          <a:off x="4036060" y="10348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100710</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7CD19194-0A8D-45E3-A4BE-D050E389907D}"/>
            </a:ext>
          </a:extLst>
        </xdr:cNvPr>
        <xdr:cNvSpPr txBox="1"/>
      </xdr:nvSpPr>
      <xdr:spPr>
        <a:xfrm>
          <a:off x="4124960"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4" name="楕円 193">
          <a:extLst>
            <a:ext uri="{FF2B5EF4-FFF2-40B4-BE49-F238E27FC236}">
              <a16:creationId xmlns:a16="http://schemas.microsoft.com/office/drawing/2014/main" id="{08105945-EA8F-4A1D-AB63-6B4A23C0F87D}"/>
            </a:ext>
          </a:extLst>
        </xdr:cNvPr>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1633</xdr:rowOff>
    </xdr:to>
    <xdr:cxnSp macro="">
      <xdr:nvCxnSpPr>
        <xdr:cNvPr id="195" name="直線コネクタ 194">
          <a:extLst>
            <a:ext uri="{FF2B5EF4-FFF2-40B4-BE49-F238E27FC236}">
              <a16:creationId xmlns:a16="http://schemas.microsoft.com/office/drawing/2014/main" id="{FEC77ABE-BE00-4FB3-9A0F-310AE1213BB0}"/>
            </a:ext>
          </a:extLst>
        </xdr:cNvPr>
        <xdr:cNvCxnSpPr/>
      </xdr:nvCxnSpPr>
      <xdr:spPr>
        <a:xfrm>
          <a:off x="3355340" y="10386060"/>
          <a:ext cx="73152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96" name="楕円 195">
          <a:extLst>
            <a:ext uri="{FF2B5EF4-FFF2-40B4-BE49-F238E27FC236}">
              <a16:creationId xmlns:a16="http://schemas.microsoft.com/office/drawing/2014/main" id="{64742C2E-74CD-4A43-B285-8867C9C03510}"/>
            </a:ext>
          </a:extLst>
        </xdr:cNvPr>
        <xdr:cNvSpPr/>
      </xdr:nvSpPr>
      <xdr:spPr>
        <a:xfrm>
          <a:off x="251460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160020</xdr:rowOff>
    </xdr:to>
    <xdr:cxnSp macro="">
      <xdr:nvCxnSpPr>
        <xdr:cNvPr id="197" name="直線コネクタ 196">
          <a:extLst>
            <a:ext uri="{FF2B5EF4-FFF2-40B4-BE49-F238E27FC236}">
              <a16:creationId xmlns:a16="http://schemas.microsoft.com/office/drawing/2014/main" id="{5E2067E4-4559-4505-813B-AEF963D1E577}"/>
            </a:ext>
          </a:extLst>
        </xdr:cNvPr>
        <xdr:cNvCxnSpPr/>
      </xdr:nvCxnSpPr>
      <xdr:spPr>
        <a:xfrm>
          <a:off x="2565400" y="103632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60234</xdr:rowOff>
    </xdr:from>
    <xdr:to>
      <xdr:col>10</xdr:col>
      <xdr:colOff>165100</xdr:colOff>
      <xdr:row>61</xdr:row>
      <xdr:rowOff>161834</xdr:rowOff>
    </xdr:to>
    <xdr:sp macro="" textlink="">
      <xdr:nvSpPr>
        <xdr:cNvPr id="198" name="楕円 197">
          <a:extLst>
            <a:ext uri="{FF2B5EF4-FFF2-40B4-BE49-F238E27FC236}">
              <a16:creationId xmlns:a16="http://schemas.microsoft.com/office/drawing/2014/main" id="{F23B1043-7A0D-43BB-94F2-18A06A4C2F86}"/>
            </a:ext>
          </a:extLst>
        </xdr:cNvPr>
        <xdr:cNvSpPr/>
      </xdr:nvSpPr>
      <xdr:spPr>
        <a:xfrm>
          <a:off x="1739900" y="1028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111034</xdr:rowOff>
    </xdr:from>
    <xdr:to>
      <xdr:col>15</xdr:col>
      <xdr:colOff>50800</xdr:colOff>
      <xdr:row>61</xdr:row>
      <xdr:rowOff>137160</xdr:rowOff>
    </xdr:to>
    <xdr:cxnSp macro="">
      <xdr:nvCxnSpPr>
        <xdr:cNvPr id="199" name="直線コネクタ 198">
          <a:extLst>
            <a:ext uri="{FF2B5EF4-FFF2-40B4-BE49-F238E27FC236}">
              <a16:creationId xmlns:a16="http://schemas.microsoft.com/office/drawing/2014/main" id="{74CEB15F-8D51-4A12-979E-86E410B594ED}"/>
            </a:ext>
          </a:extLst>
        </xdr:cNvPr>
        <xdr:cNvCxnSpPr/>
      </xdr:nvCxnSpPr>
      <xdr:spPr>
        <a:xfrm>
          <a:off x="1790700" y="10337074"/>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47172</xdr:rowOff>
    </xdr:from>
    <xdr:to>
      <xdr:col>6</xdr:col>
      <xdr:colOff>38100</xdr:colOff>
      <xdr:row>61</xdr:row>
      <xdr:rowOff>148772</xdr:rowOff>
    </xdr:to>
    <xdr:sp macro="" textlink="">
      <xdr:nvSpPr>
        <xdr:cNvPr id="200" name="楕円 199">
          <a:extLst>
            <a:ext uri="{FF2B5EF4-FFF2-40B4-BE49-F238E27FC236}">
              <a16:creationId xmlns:a16="http://schemas.microsoft.com/office/drawing/2014/main" id="{373F2ABB-585E-4B24-AEA4-66E8E75BB19B}"/>
            </a:ext>
          </a:extLst>
        </xdr:cNvPr>
        <xdr:cNvSpPr/>
      </xdr:nvSpPr>
      <xdr:spPr>
        <a:xfrm>
          <a:off x="965200" y="10273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97972</xdr:rowOff>
    </xdr:from>
    <xdr:to>
      <xdr:col>10</xdr:col>
      <xdr:colOff>114300</xdr:colOff>
      <xdr:row>61</xdr:row>
      <xdr:rowOff>111034</xdr:rowOff>
    </xdr:to>
    <xdr:cxnSp macro="">
      <xdr:nvCxnSpPr>
        <xdr:cNvPr id="201" name="直線コネクタ 200">
          <a:extLst>
            <a:ext uri="{FF2B5EF4-FFF2-40B4-BE49-F238E27FC236}">
              <a16:creationId xmlns:a16="http://schemas.microsoft.com/office/drawing/2014/main" id="{6BFDF517-2A8B-4F60-86C1-AFD15A8D208D}"/>
            </a:ext>
          </a:extLst>
        </xdr:cNvPr>
        <xdr:cNvCxnSpPr/>
      </xdr:nvCxnSpPr>
      <xdr:spPr>
        <a:xfrm>
          <a:off x="1008380" y="10324012"/>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D312F631-9B81-4F1A-9A6F-42797FA99127}"/>
            </a:ext>
          </a:extLst>
        </xdr:cNvPr>
        <xdr:cNvSpPr txBox="1"/>
      </xdr:nvSpPr>
      <xdr:spPr>
        <a:xfrm>
          <a:off x="3170564" y="999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B89EEF19-C94C-48A7-A08E-E7AB5089D195}"/>
            </a:ext>
          </a:extLst>
        </xdr:cNvPr>
        <xdr:cNvSpPr txBox="1"/>
      </xdr:nvSpPr>
      <xdr:spPr>
        <a:xfrm>
          <a:off x="2385704" y="996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1DF1FABD-0222-4DE1-8929-5CE40029C3F8}"/>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D656FC82-5A00-4D2C-881F-904F72276EEC}"/>
            </a:ext>
          </a:extLst>
        </xdr:cNvPr>
        <xdr:cNvSpPr txBox="1"/>
      </xdr:nvSpPr>
      <xdr:spPr>
        <a:xfrm>
          <a:off x="8363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AA11018E-D056-442C-BC78-989286AE065C}"/>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6CBD9CDC-1C0C-47CE-9D52-ECB0494CA427}"/>
            </a:ext>
          </a:extLst>
        </xdr:cNvPr>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152961</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7251D80B-8E76-4C4B-AF6A-2782E781C478}"/>
            </a:ext>
          </a:extLst>
        </xdr:cNvPr>
        <xdr:cNvSpPr txBox="1"/>
      </xdr:nvSpPr>
      <xdr:spPr>
        <a:xfrm>
          <a:off x="16110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139899</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08B0535C-DA9F-4CA3-8C59-C0DED3CD5645}"/>
            </a:ext>
          </a:extLst>
        </xdr:cNvPr>
        <xdr:cNvSpPr txBox="1"/>
      </xdr:nvSpPr>
      <xdr:spPr>
        <a:xfrm>
          <a:off x="836304" y="1036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910D270-D958-4CAF-B664-1BB8EB5BF93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5C329E9-DF8C-4495-BC9D-07FCA3A7C52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49479C00-258C-46AC-940A-7F209D62E04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672DEC22-7CB3-4802-9EB1-71ACF27162E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FCA0772C-E230-47BE-8269-65874D93DC3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6A5CFD49-3870-4213-8ADF-38D0DD3638B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81F557A0-518B-42DB-90AE-CD94AF419B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31D2A81-68BE-47D8-95F8-2469D091665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548F6EB7-386E-4B5D-BC64-E7DAA7F0D06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15672167-B727-4315-A56D-3B3664DE4A4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C0D42BD5-779E-42C4-B363-30BB7CBDA94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C965C40A-0BFC-4324-8ECF-7A509F5DC19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082446BD-A7EC-4ECA-9F82-43AE1DE2FBB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D98E1A1E-67F1-4EBA-87F8-D2CF0774CF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AAB3D84B-E937-4734-9B62-06D70CA7B13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4461E634-5726-4792-AF53-07A3FEC4B15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A65E6609-A732-49E0-9252-FFA7FE3C66CD}"/>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17FA01A0-B2D6-40EF-9F68-48F40A1A8FE1}"/>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AA600A9D-8B53-49B4-AAE3-9613B1B0B2B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1BDFD04D-E850-42D9-9E3C-2C0A45FBC3B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BC88CF25-F34E-49A5-B2CA-0067E8213CC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4BCD811C-239A-4899-B50A-9F998D493817}"/>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CADCD0C7-AAFB-4BBE-8F21-632E286B9F3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9B6F039B-555D-4567-84EE-3310E499B28D}"/>
            </a:ext>
          </a:extLst>
        </xdr:cNvPr>
        <xdr:cNvCxnSpPr/>
      </xdr:nvCxnSpPr>
      <xdr:spPr>
        <a:xfrm flipV="1">
          <a:off x="9219565" y="9445462"/>
          <a:ext cx="0" cy="135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6C3D424F-BE91-49F3-9AAA-DF067E49E1BA}"/>
            </a:ext>
          </a:extLst>
        </xdr:cNvPr>
        <xdr:cNvSpPr txBox="1"/>
      </xdr:nvSpPr>
      <xdr:spPr>
        <a:xfrm>
          <a:off x="9258300" y="1080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773A57B3-DD6B-43AB-BF05-FA040468715B}"/>
            </a:ext>
          </a:extLst>
        </xdr:cNvPr>
        <xdr:cNvCxnSpPr/>
      </xdr:nvCxnSpPr>
      <xdr:spPr>
        <a:xfrm>
          <a:off x="9154160" y="1080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AC588359-679A-4410-A157-0B71E59C6B8E}"/>
            </a:ext>
          </a:extLst>
        </xdr:cNvPr>
        <xdr:cNvSpPr txBox="1"/>
      </xdr:nvSpPr>
      <xdr:spPr>
        <a:xfrm>
          <a:off x="9258300" y="9224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7FBF190D-A60D-40A5-B3B9-4519546C1A83}"/>
            </a:ext>
          </a:extLst>
        </xdr:cNvPr>
        <xdr:cNvCxnSpPr/>
      </xdr:nvCxnSpPr>
      <xdr:spPr>
        <a:xfrm>
          <a:off x="9154160" y="94454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8CAB3752-2916-4919-B025-6F7CCC960EE6}"/>
            </a:ext>
          </a:extLst>
        </xdr:cNvPr>
        <xdr:cNvSpPr txBox="1"/>
      </xdr:nvSpPr>
      <xdr:spPr>
        <a:xfrm>
          <a:off x="9258300" y="10378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FD8D1B0A-6054-4EA4-96DF-7DB349DCF497}"/>
            </a:ext>
          </a:extLst>
        </xdr:cNvPr>
        <xdr:cNvSpPr/>
      </xdr:nvSpPr>
      <xdr:spPr>
        <a:xfrm>
          <a:off x="9192260" y="1052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104DEFF5-FBCC-457E-BFBF-5D96652F4054}"/>
            </a:ext>
          </a:extLst>
        </xdr:cNvPr>
        <xdr:cNvSpPr/>
      </xdr:nvSpPr>
      <xdr:spPr>
        <a:xfrm>
          <a:off x="8445500" y="10533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B067DE15-899E-458A-AE99-1D9ED375168E}"/>
            </a:ext>
          </a:extLst>
        </xdr:cNvPr>
        <xdr:cNvSpPr/>
      </xdr:nvSpPr>
      <xdr:spPr>
        <a:xfrm>
          <a:off x="7670800" y="105402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45993</xdr:rowOff>
    </xdr:from>
    <xdr:to>
      <xdr:col>41</xdr:col>
      <xdr:colOff>101600</xdr:colOff>
      <xdr:row>63</xdr:row>
      <xdr:rowOff>147593</xdr:rowOff>
    </xdr:to>
    <xdr:sp macro="" textlink="">
      <xdr:nvSpPr>
        <xdr:cNvPr id="242" name="フローチャート: 判断 241">
          <a:extLst>
            <a:ext uri="{FF2B5EF4-FFF2-40B4-BE49-F238E27FC236}">
              <a16:creationId xmlns:a16="http://schemas.microsoft.com/office/drawing/2014/main" id="{461FC8DA-57D0-4778-8631-06796A9D1F92}"/>
            </a:ext>
          </a:extLst>
        </xdr:cNvPr>
        <xdr:cNvSpPr/>
      </xdr:nvSpPr>
      <xdr:spPr>
        <a:xfrm>
          <a:off x="6873240" y="1060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57676</xdr:rowOff>
    </xdr:from>
    <xdr:to>
      <xdr:col>36</xdr:col>
      <xdr:colOff>165100</xdr:colOff>
      <xdr:row>63</xdr:row>
      <xdr:rowOff>159276</xdr:rowOff>
    </xdr:to>
    <xdr:sp macro="" textlink="">
      <xdr:nvSpPr>
        <xdr:cNvPr id="243" name="フローチャート: 判断 242">
          <a:extLst>
            <a:ext uri="{FF2B5EF4-FFF2-40B4-BE49-F238E27FC236}">
              <a16:creationId xmlns:a16="http://schemas.microsoft.com/office/drawing/2014/main" id="{908F0665-AAEE-4D1A-86F4-02831578A833}"/>
            </a:ext>
          </a:extLst>
        </xdr:cNvPr>
        <xdr:cNvSpPr/>
      </xdr:nvSpPr>
      <xdr:spPr>
        <a:xfrm>
          <a:off x="6098540" y="1061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CA090F9-E285-46CD-9D6C-1BF78D1EA10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3D8BDE9-572F-4E7B-A226-0F261E430A7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0D6E2F8-E3A6-45A5-96F0-5CB3C680C9D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A67D869-6B0B-46EE-9910-073DAD6FFE8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BF9C0D3-E8A2-43AD-9962-3FCFE6BF63C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116622</xdr:rowOff>
    </xdr:from>
    <xdr:to>
      <xdr:col>55</xdr:col>
      <xdr:colOff>50800</xdr:colOff>
      <xdr:row>64</xdr:row>
      <xdr:rowOff>46772</xdr:rowOff>
    </xdr:to>
    <xdr:sp macro="" textlink="">
      <xdr:nvSpPr>
        <xdr:cNvPr id="249" name="楕円 248">
          <a:extLst>
            <a:ext uri="{FF2B5EF4-FFF2-40B4-BE49-F238E27FC236}">
              <a16:creationId xmlns:a16="http://schemas.microsoft.com/office/drawing/2014/main" id="{291223E4-FDEB-46CC-BF8E-AFCDF86B4FDF}"/>
            </a:ext>
          </a:extLst>
        </xdr:cNvPr>
        <xdr:cNvSpPr/>
      </xdr:nvSpPr>
      <xdr:spPr>
        <a:xfrm>
          <a:off x="9192260" y="106779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31549</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5A8F70DF-6D0E-4938-AD9F-D61466912869}"/>
            </a:ext>
          </a:extLst>
        </xdr:cNvPr>
        <xdr:cNvSpPr txBox="1"/>
      </xdr:nvSpPr>
      <xdr:spPr>
        <a:xfrm>
          <a:off x="9258300" y="1059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117812</xdr:rowOff>
    </xdr:from>
    <xdr:to>
      <xdr:col>50</xdr:col>
      <xdr:colOff>165100</xdr:colOff>
      <xdr:row>64</xdr:row>
      <xdr:rowOff>47962</xdr:rowOff>
    </xdr:to>
    <xdr:sp macro="" textlink="">
      <xdr:nvSpPr>
        <xdr:cNvPr id="251" name="楕円 250">
          <a:extLst>
            <a:ext uri="{FF2B5EF4-FFF2-40B4-BE49-F238E27FC236}">
              <a16:creationId xmlns:a16="http://schemas.microsoft.com/office/drawing/2014/main" id="{AB98498C-4629-4B87-860F-A04FE8EEF391}"/>
            </a:ext>
          </a:extLst>
        </xdr:cNvPr>
        <xdr:cNvSpPr/>
      </xdr:nvSpPr>
      <xdr:spPr>
        <a:xfrm>
          <a:off x="8445500" y="10679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167422</xdr:rowOff>
    </xdr:from>
    <xdr:to>
      <xdr:col>55</xdr:col>
      <xdr:colOff>0</xdr:colOff>
      <xdr:row>63</xdr:row>
      <xdr:rowOff>168612</xdr:rowOff>
    </xdr:to>
    <xdr:cxnSp macro="">
      <xdr:nvCxnSpPr>
        <xdr:cNvPr id="252" name="直線コネクタ 251">
          <a:extLst>
            <a:ext uri="{FF2B5EF4-FFF2-40B4-BE49-F238E27FC236}">
              <a16:creationId xmlns:a16="http://schemas.microsoft.com/office/drawing/2014/main" id="{58D4BE4A-3DED-42F1-A17D-BB56E68745C5}"/>
            </a:ext>
          </a:extLst>
        </xdr:cNvPr>
        <xdr:cNvCxnSpPr/>
      </xdr:nvCxnSpPr>
      <xdr:spPr>
        <a:xfrm flipV="1">
          <a:off x="8496300" y="10728742"/>
          <a:ext cx="7239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118648</xdr:rowOff>
    </xdr:from>
    <xdr:to>
      <xdr:col>46</xdr:col>
      <xdr:colOff>38100</xdr:colOff>
      <xdr:row>64</xdr:row>
      <xdr:rowOff>48798</xdr:rowOff>
    </xdr:to>
    <xdr:sp macro="" textlink="">
      <xdr:nvSpPr>
        <xdr:cNvPr id="253" name="楕円 252">
          <a:extLst>
            <a:ext uri="{FF2B5EF4-FFF2-40B4-BE49-F238E27FC236}">
              <a16:creationId xmlns:a16="http://schemas.microsoft.com/office/drawing/2014/main" id="{2FE1F1A7-5FDA-4B73-B984-2CD9E73520D0}"/>
            </a:ext>
          </a:extLst>
        </xdr:cNvPr>
        <xdr:cNvSpPr/>
      </xdr:nvSpPr>
      <xdr:spPr>
        <a:xfrm>
          <a:off x="7670800" y="10679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168612</xdr:rowOff>
    </xdr:from>
    <xdr:to>
      <xdr:col>50</xdr:col>
      <xdr:colOff>114300</xdr:colOff>
      <xdr:row>63</xdr:row>
      <xdr:rowOff>169448</xdr:rowOff>
    </xdr:to>
    <xdr:cxnSp macro="">
      <xdr:nvCxnSpPr>
        <xdr:cNvPr id="254" name="直線コネクタ 253">
          <a:extLst>
            <a:ext uri="{FF2B5EF4-FFF2-40B4-BE49-F238E27FC236}">
              <a16:creationId xmlns:a16="http://schemas.microsoft.com/office/drawing/2014/main" id="{7CD7D2D1-BE52-49E7-9A1A-39CC6AA64478}"/>
            </a:ext>
          </a:extLst>
        </xdr:cNvPr>
        <xdr:cNvCxnSpPr/>
      </xdr:nvCxnSpPr>
      <xdr:spPr>
        <a:xfrm flipV="1">
          <a:off x="7713980" y="10729932"/>
          <a:ext cx="78232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119504</xdr:rowOff>
    </xdr:from>
    <xdr:to>
      <xdr:col>41</xdr:col>
      <xdr:colOff>101600</xdr:colOff>
      <xdr:row>64</xdr:row>
      <xdr:rowOff>49654</xdr:rowOff>
    </xdr:to>
    <xdr:sp macro="" textlink="">
      <xdr:nvSpPr>
        <xdr:cNvPr id="255" name="楕円 254">
          <a:extLst>
            <a:ext uri="{FF2B5EF4-FFF2-40B4-BE49-F238E27FC236}">
              <a16:creationId xmlns:a16="http://schemas.microsoft.com/office/drawing/2014/main" id="{C33B2E0D-F6F4-4AB7-B25F-FCEC538ACA97}"/>
            </a:ext>
          </a:extLst>
        </xdr:cNvPr>
        <xdr:cNvSpPr/>
      </xdr:nvSpPr>
      <xdr:spPr>
        <a:xfrm>
          <a:off x="6873240" y="10680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169448</xdr:rowOff>
    </xdr:from>
    <xdr:to>
      <xdr:col>45</xdr:col>
      <xdr:colOff>177800</xdr:colOff>
      <xdr:row>63</xdr:row>
      <xdr:rowOff>170304</xdr:rowOff>
    </xdr:to>
    <xdr:cxnSp macro="">
      <xdr:nvCxnSpPr>
        <xdr:cNvPr id="256" name="直線コネクタ 255">
          <a:extLst>
            <a:ext uri="{FF2B5EF4-FFF2-40B4-BE49-F238E27FC236}">
              <a16:creationId xmlns:a16="http://schemas.microsoft.com/office/drawing/2014/main" id="{B1DF8116-C714-49F7-8B0B-1414724082DB}"/>
            </a:ext>
          </a:extLst>
        </xdr:cNvPr>
        <xdr:cNvCxnSpPr/>
      </xdr:nvCxnSpPr>
      <xdr:spPr>
        <a:xfrm flipV="1">
          <a:off x="6924040" y="10730768"/>
          <a:ext cx="789940" cy="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121090</xdr:rowOff>
    </xdr:from>
    <xdr:to>
      <xdr:col>36</xdr:col>
      <xdr:colOff>165100</xdr:colOff>
      <xdr:row>64</xdr:row>
      <xdr:rowOff>51240</xdr:rowOff>
    </xdr:to>
    <xdr:sp macro="" textlink="">
      <xdr:nvSpPr>
        <xdr:cNvPr id="257" name="楕円 256">
          <a:extLst>
            <a:ext uri="{FF2B5EF4-FFF2-40B4-BE49-F238E27FC236}">
              <a16:creationId xmlns:a16="http://schemas.microsoft.com/office/drawing/2014/main" id="{B15BCA01-B21D-4B05-B3BB-C95C85DFD519}"/>
            </a:ext>
          </a:extLst>
        </xdr:cNvPr>
        <xdr:cNvSpPr/>
      </xdr:nvSpPr>
      <xdr:spPr>
        <a:xfrm>
          <a:off x="6098540" y="1068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170304</xdr:rowOff>
    </xdr:from>
    <xdr:to>
      <xdr:col>41</xdr:col>
      <xdr:colOff>50800</xdr:colOff>
      <xdr:row>64</xdr:row>
      <xdr:rowOff>440</xdr:rowOff>
    </xdr:to>
    <xdr:cxnSp macro="">
      <xdr:nvCxnSpPr>
        <xdr:cNvPr id="258" name="直線コネクタ 257">
          <a:extLst>
            <a:ext uri="{FF2B5EF4-FFF2-40B4-BE49-F238E27FC236}">
              <a16:creationId xmlns:a16="http://schemas.microsoft.com/office/drawing/2014/main" id="{529D1599-8E4F-4179-A2CA-ECA54DAA9148}"/>
            </a:ext>
          </a:extLst>
        </xdr:cNvPr>
        <xdr:cNvCxnSpPr/>
      </xdr:nvCxnSpPr>
      <xdr:spPr>
        <a:xfrm flipV="1">
          <a:off x="6149340" y="107316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1AC5E9D2-709A-48A3-A0A9-DB47DAC0192D}"/>
            </a:ext>
          </a:extLst>
        </xdr:cNvPr>
        <xdr:cNvSpPr txBox="1"/>
      </xdr:nvSpPr>
      <xdr:spPr>
        <a:xfrm>
          <a:off x="8214575" y="10312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C8CA80D8-4E7F-4C05-993A-44F024E8EF1C}"/>
            </a:ext>
          </a:extLst>
        </xdr:cNvPr>
        <xdr:cNvSpPr txBox="1"/>
      </xdr:nvSpPr>
      <xdr:spPr>
        <a:xfrm>
          <a:off x="7444955" y="103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164120</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7D757EAF-AA81-4E27-9A8F-6D9FC2F76CCD}"/>
            </a:ext>
          </a:extLst>
        </xdr:cNvPr>
        <xdr:cNvSpPr txBox="1"/>
      </xdr:nvSpPr>
      <xdr:spPr>
        <a:xfrm>
          <a:off x="6670255" y="1039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4353</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050C8DAC-565B-4160-BA9D-E36CACE450E9}"/>
            </a:ext>
          </a:extLst>
        </xdr:cNvPr>
        <xdr:cNvSpPr txBox="1"/>
      </xdr:nvSpPr>
      <xdr:spPr>
        <a:xfrm>
          <a:off x="5872695" y="1039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39089</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D69726FA-5C64-420A-9A15-C4050E614C08}"/>
            </a:ext>
          </a:extLst>
        </xdr:cNvPr>
        <xdr:cNvSpPr txBox="1"/>
      </xdr:nvSpPr>
      <xdr:spPr>
        <a:xfrm>
          <a:off x="8214575" y="107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39925</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2B76B441-6D83-4AAA-833A-CDE3E5191839}"/>
            </a:ext>
          </a:extLst>
        </xdr:cNvPr>
        <xdr:cNvSpPr txBox="1"/>
      </xdr:nvSpPr>
      <xdr:spPr>
        <a:xfrm>
          <a:off x="7444955" y="1076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40781</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73229623-623F-4CED-B90D-88F55D2823E1}"/>
            </a:ext>
          </a:extLst>
        </xdr:cNvPr>
        <xdr:cNvSpPr txBox="1"/>
      </xdr:nvSpPr>
      <xdr:spPr>
        <a:xfrm>
          <a:off x="6670255" y="1076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42367</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DBBD879C-10A1-47CF-95E5-2746E8B54020}"/>
            </a:ext>
          </a:extLst>
        </xdr:cNvPr>
        <xdr:cNvSpPr txBox="1"/>
      </xdr:nvSpPr>
      <xdr:spPr>
        <a:xfrm>
          <a:off x="5872695" y="107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6EE7631E-12E4-4055-AAC7-0EA975D5DC4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37FFC61B-CEC0-40D1-B0B6-170E1837218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2B22A79F-F76A-458A-9D87-BC5D105701A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41C7E726-F95C-4ABD-866E-1AB4B8A4488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BFEFD2E9-38B8-4623-8960-8BFC12D0BA7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4F37A78F-F6E3-4B77-9BA0-F05510C41BA9}"/>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4167249F-BADC-424F-943C-0E021F76E1D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B759EE11-9E3B-4710-8F53-4DB037565DF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EAAA1964-F27B-4D23-8CD9-F0D4EC140C7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EA73C023-37BA-4968-9ECA-BBA5A9A605F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DE470286-E647-4312-8A1B-CE1A1A28F1CC}"/>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02A65FD2-51EF-4FBF-9A00-6A6E99E8167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358E2E4C-37BA-4525-B6A9-87FEBB3182E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BA2C577A-10E7-4DAE-BA0F-9917B2AD6B0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DFBABD4F-D35A-4ABF-BCAE-CF4CCA133ED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8D2827E4-946B-43FA-B6F8-E24C63893FE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901742B6-B615-453C-B310-BF5279117225}"/>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C7458FBA-C8B2-4AFA-AC77-19C0D0F838C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154CB4F0-B074-45A0-9A9D-67E243FC40D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12482218-10D0-4338-B808-6BF7F7C54D2B}"/>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71570574-468A-4E56-AB61-185E9D42DCE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9AD54569-0C88-4BBD-9A4D-500A83C2903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8915E2EB-34B9-47AD-BB68-BFB58CDD751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844DDF44-2595-4606-B158-755D431FDDDE}"/>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3B648B0D-2783-4FA3-A85B-8C196EB3B8C4}"/>
            </a:ext>
          </a:extLst>
        </xdr:cNvPr>
        <xdr:cNvCxnSpPr/>
      </xdr:nvCxnSpPr>
      <xdr:spPr>
        <a:xfrm flipV="1">
          <a:off x="4086225" y="1300162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614D33A8-3808-4339-853E-C7FF4C82F916}"/>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EFACF0EA-22B4-47D6-A45E-5CB2E2E00EE7}"/>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7F2AF7A9-DA3C-46EE-A77F-C95B93AEA72C}"/>
            </a:ext>
          </a:extLst>
        </xdr:cNvPr>
        <xdr:cNvSpPr txBox="1"/>
      </xdr:nvSpPr>
      <xdr:spPr>
        <a:xfrm>
          <a:off x="412496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3012DD05-D6CA-47CE-8442-66D4C565AD33}"/>
            </a:ext>
          </a:extLst>
        </xdr:cNvPr>
        <xdr:cNvCxnSpPr/>
      </xdr:nvCxnSpPr>
      <xdr:spPr>
        <a:xfrm>
          <a:off x="402082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2B48263B-5AAD-4715-98A3-5D402EA54347}"/>
            </a:ext>
          </a:extLst>
        </xdr:cNvPr>
        <xdr:cNvSpPr txBox="1"/>
      </xdr:nvSpPr>
      <xdr:spPr>
        <a:xfrm>
          <a:off x="4124960" y="13809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5222EBA1-9253-4D27-82BC-192C936797E8}"/>
            </a:ext>
          </a:extLst>
        </xdr:cNvPr>
        <xdr:cNvSpPr/>
      </xdr:nvSpPr>
      <xdr:spPr>
        <a:xfrm>
          <a:off x="403606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A7B85742-07BA-4985-85A5-078BA39669C0}"/>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1CBAD509-89F7-48AB-8783-0FA67CDFC13B}"/>
            </a:ext>
          </a:extLst>
        </xdr:cNvPr>
        <xdr:cNvSpPr/>
      </xdr:nvSpPr>
      <xdr:spPr>
        <a:xfrm>
          <a:off x="251460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0" name="フローチャート: 判断 299">
          <a:extLst>
            <a:ext uri="{FF2B5EF4-FFF2-40B4-BE49-F238E27FC236}">
              <a16:creationId xmlns:a16="http://schemas.microsoft.com/office/drawing/2014/main" id="{0A8AAB41-E8E1-4E55-8F1D-C7BB4366E55B}"/>
            </a:ext>
          </a:extLst>
        </xdr:cNvPr>
        <xdr:cNvSpPr/>
      </xdr:nvSpPr>
      <xdr:spPr>
        <a:xfrm>
          <a:off x="1739900" y="1390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301" name="フローチャート: 判断 300">
          <a:extLst>
            <a:ext uri="{FF2B5EF4-FFF2-40B4-BE49-F238E27FC236}">
              <a16:creationId xmlns:a16="http://schemas.microsoft.com/office/drawing/2014/main" id="{39123FED-D01B-46B7-92FF-ACCC20C9229A}"/>
            </a:ext>
          </a:extLst>
        </xdr:cNvPr>
        <xdr:cNvSpPr/>
      </xdr:nvSpPr>
      <xdr:spPr>
        <a:xfrm>
          <a:off x="965200" y="1386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4B4EEE9-8A56-4A7C-9A23-305C2B45A41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6B8671A-91CE-43B3-8170-CFB41DB9793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6388F89-32F3-427C-9ABE-16DDF22FD2C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7EEE7E0-C04F-4AD9-A510-E24DA78F3AC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C8461FB-C9DE-44AD-A6DA-23604E0B32B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133986</xdr:rowOff>
    </xdr:from>
    <xdr:to>
      <xdr:col>24</xdr:col>
      <xdr:colOff>114300</xdr:colOff>
      <xdr:row>80</xdr:row>
      <xdr:rowOff>64136</xdr:rowOff>
    </xdr:to>
    <xdr:sp macro="" textlink="">
      <xdr:nvSpPr>
        <xdr:cNvPr id="307" name="楕円 306">
          <a:extLst>
            <a:ext uri="{FF2B5EF4-FFF2-40B4-BE49-F238E27FC236}">
              <a16:creationId xmlns:a16="http://schemas.microsoft.com/office/drawing/2014/main" id="{CEA2F05D-CA1B-451C-A7D4-5BFE7B2F27BD}"/>
            </a:ext>
          </a:extLst>
        </xdr:cNvPr>
        <xdr:cNvSpPr/>
      </xdr:nvSpPr>
      <xdr:spPr>
        <a:xfrm>
          <a:off x="4036060" y="13377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156863</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299E5F35-DEA7-4981-8697-83715F2DD5C5}"/>
            </a:ext>
          </a:extLst>
        </xdr:cNvPr>
        <xdr:cNvSpPr txBox="1"/>
      </xdr:nvSpPr>
      <xdr:spPr>
        <a:xfrm>
          <a:off x="4124960"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309" name="楕円 308">
          <a:extLst>
            <a:ext uri="{FF2B5EF4-FFF2-40B4-BE49-F238E27FC236}">
              <a16:creationId xmlns:a16="http://schemas.microsoft.com/office/drawing/2014/main" id="{B2359569-2912-44C7-821E-ABEA890C6B1D}"/>
            </a:ext>
          </a:extLst>
        </xdr:cNvPr>
        <xdr:cNvSpPr/>
      </xdr:nvSpPr>
      <xdr:spPr>
        <a:xfrm>
          <a:off x="3312160" y="13335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80</xdr:row>
      <xdr:rowOff>13336</xdr:rowOff>
    </xdr:to>
    <xdr:cxnSp macro="">
      <xdr:nvCxnSpPr>
        <xdr:cNvPr id="310" name="直線コネクタ 309">
          <a:extLst>
            <a:ext uri="{FF2B5EF4-FFF2-40B4-BE49-F238E27FC236}">
              <a16:creationId xmlns:a16="http://schemas.microsoft.com/office/drawing/2014/main" id="{C0CADFB5-7C73-494C-BDD9-4ED00E6599F4}"/>
            </a:ext>
          </a:extLst>
        </xdr:cNvPr>
        <xdr:cNvCxnSpPr/>
      </xdr:nvCxnSpPr>
      <xdr:spPr>
        <a:xfrm>
          <a:off x="3355340" y="13386435"/>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52070</xdr:rowOff>
    </xdr:from>
    <xdr:to>
      <xdr:col>15</xdr:col>
      <xdr:colOff>101600</xdr:colOff>
      <xdr:row>79</xdr:row>
      <xdr:rowOff>153670</xdr:rowOff>
    </xdr:to>
    <xdr:sp macro="" textlink="">
      <xdr:nvSpPr>
        <xdr:cNvPr id="311" name="楕円 310">
          <a:extLst>
            <a:ext uri="{FF2B5EF4-FFF2-40B4-BE49-F238E27FC236}">
              <a16:creationId xmlns:a16="http://schemas.microsoft.com/office/drawing/2014/main" id="{74A65B5A-1271-4F60-A0ED-812A912466C1}"/>
            </a:ext>
          </a:extLst>
        </xdr:cNvPr>
        <xdr:cNvSpPr/>
      </xdr:nvSpPr>
      <xdr:spPr>
        <a:xfrm>
          <a:off x="25146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102870</xdr:rowOff>
    </xdr:from>
    <xdr:to>
      <xdr:col>19</xdr:col>
      <xdr:colOff>177800</xdr:colOff>
      <xdr:row>79</xdr:row>
      <xdr:rowOff>142875</xdr:rowOff>
    </xdr:to>
    <xdr:cxnSp macro="">
      <xdr:nvCxnSpPr>
        <xdr:cNvPr id="312" name="直線コネクタ 311">
          <a:extLst>
            <a:ext uri="{FF2B5EF4-FFF2-40B4-BE49-F238E27FC236}">
              <a16:creationId xmlns:a16="http://schemas.microsoft.com/office/drawing/2014/main" id="{FB23DAEA-9530-4A45-A6CA-3809A03E5E75}"/>
            </a:ext>
          </a:extLst>
        </xdr:cNvPr>
        <xdr:cNvCxnSpPr/>
      </xdr:nvCxnSpPr>
      <xdr:spPr>
        <a:xfrm>
          <a:off x="2565400" y="1334643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10161</xdr:rowOff>
    </xdr:from>
    <xdr:to>
      <xdr:col>10</xdr:col>
      <xdr:colOff>165100</xdr:colOff>
      <xdr:row>79</xdr:row>
      <xdr:rowOff>111761</xdr:rowOff>
    </xdr:to>
    <xdr:sp macro="" textlink="">
      <xdr:nvSpPr>
        <xdr:cNvPr id="313" name="楕円 312">
          <a:extLst>
            <a:ext uri="{FF2B5EF4-FFF2-40B4-BE49-F238E27FC236}">
              <a16:creationId xmlns:a16="http://schemas.microsoft.com/office/drawing/2014/main" id="{542503EE-92F9-4CEB-A984-10E557C43CEA}"/>
            </a:ext>
          </a:extLst>
        </xdr:cNvPr>
        <xdr:cNvSpPr/>
      </xdr:nvSpPr>
      <xdr:spPr>
        <a:xfrm>
          <a:off x="1739900" y="132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60961</xdr:rowOff>
    </xdr:from>
    <xdr:to>
      <xdr:col>15</xdr:col>
      <xdr:colOff>50800</xdr:colOff>
      <xdr:row>79</xdr:row>
      <xdr:rowOff>102870</xdr:rowOff>
    </xdr:to>
    <xdr:cxnSp macro="">
      <xdr:nvCxnSpPr>
        <xdr:cNvPr id="314" name="直線コネクタ 313">
          <a:extLst>
            <a:ext uri="{FF2B5EF4-FFF2-40B4-BE49-F238E27FC236}">
              <a16:creationId xmlns:a16="http://schemas.microsoft.com/office/drawing/2014/main" id="{42BA081D-6965-48BB-A8F9-A69228141D66}"/>
            </a:ext>
          </a:extLst>
        </xdr:cNvPr>
        <xdr:cNvCxnSpPr/>
      </xdr:nvCxnSpPr>
      <xdr:spPr>
        <a:xfrm>
          <a:off x="1790700" y="13304521"/>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122555</xdr:rowOff>
    </xdr:from>
    <xdr:to>
      <xdr:col>6</xdr:col>
      <xdr:colOff>38100</xdr:colOff>
      <xdr:row>79</xdr:row>
      <xdr:rowOff>52705</xdr:rowOff>
    </xdr:to>
    <xdr:sp macro="" textlink="">
      <xdr:nvSpPr>
        <xdr:cNvPr id="315" name="楕円 314">
          <a:extLst>
            <a:ext uri="{FF2B5EF4-FFF2-40B4-BE49-F238E27FC236}">
              <a16:creationId xmlns:a16="http://schemas.microsoft.com/office/drawing/2014/main" id="{B3235722-D216-4310-92E6-E478152CB5F5}"/>
            </a:ext>
          </a:extLst>
        </xdr:cNvPr>
        <xdr:cNvSpPr/>
      </xdr:nvSpPr>
      <xdr:spPr>
        <a:xfrm>
          <a:off x="965200" y="13198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1905</xdr:rowOff>
    </xdr:from>
    <xdr:to>
      <xdr:col>10</xdr:col>
      <xdr:colOff>114300</xdr:colOff>
      <xdr:row>79</xdr:row>
      <xdr:rowOff>60961</xdr:rowOff>
    </xdr:to>
    <xdr:cxnSp macro="">
      <xdr:nvCxnSpPr>
        <xdr:cNvPr id="316" name="直線コネクタ 315">
          <a:extLst>
            <a:ext uri="{FF2B5EF4-FFF2-40B4-BE49-F238E27FC236}">
              <a16:creationId xmlns:a16="http://schemas.microsoft.com/office/drawing/2014/main" id="{975437D2-B70F-4640-9D89-3CBF6A847F47}"/>
            </a:ext>
          </a:extLst>
        </xdr:cNvPr>
        <xdr:cNvCxnSpPr/>
      </xdr:nvCxnSpPr>
      <xdr:spPr>
        <a:xfrm>
          <a:off x="1008380" y="13245465"/>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637A0D62-9E03-43D1-8591-8E3DDBF8824B}"/>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C6DC1F8F-DF6B-46D1-8BB0-ED3F4F44F5C5}"/>
            </a:ext>
          </a:extLst>
        </xdr:cNvPr>
        <xdr:cNvSpPr txBox="1"/>
      </xdr:nvSpPr>
      <xdr:spPr>
        <a:xfrm>
          <a:off x="2385704" y="1392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9" name="n_3aveValue【公営住宅】&#10;有形固定資産減価償却率">
          <a:extLst>
            <a:ext uri="{FF2B5EF4-FFF2-40B4-BE49-F238E27FC236}">
              <a16:creationId xmlns:a16="http://schemas.microsoft.com/office/drawing/2014/main" id="{B410D103-F3BD-4EFF-9219-B2D9C572A754}"/>
            </a:ext>
          </a:extLst>
        </xdr:cNvPr>
        <xdr:cNvSpPr txBox="1"/>
      </xdr:nvSpPr>
      <xdr:spPr>
        <a:xfrm>
          <a:off x="161100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20" name="n_4aveValue【公営住宅】&#10;有形固定資産減価償却率">
          <a:extLst>
            <a:ext uri="{FF2B5EF4-FFF2-40B4-BE49-F238E27FC236}">
              <a16:creationId xmlns:a16="http://schemas.microsoft.com/office/drawing/2014/main" id="{28FEF90B-CFE9-4165-98CE-81E38FF229A0}"/>
            </a:ext>
          </a:extLst>
        </xdr:cNvPr>
        <xdr:cNvSpPr txBox="1"/>
      </xdr:nvSpPr>
      <xdr:spPr>
        <a:xfrm>
          <a:off x="8363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321" name="n_1mainValue【公営住宅】&#10;有形固定資産減価償却率">
          <a:extLst>
            <a:ext uri="{FF2B5EF4-FFF2-40B4-BE49-F238E27FC236}">
              <a16:creationId xmlns:a16="http://schemas.microsoft.com/office/drawing/2014/main" id="{F3B3767E-FAC3-4997-942C-0D265EC73B11}"/>
            </a:ext>
          </a:extLst>
        </xdr:cNvPr>
        <xdr:cNvSpPr txBox="1"/>
      </xdr:nvSpPr>
      <xdr:spPr>
        <a:xfrm>
          <a:off x="3170564"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170197</xdr:rowOff>
    </xdr:from>
    <xdr:ext cx="405111" cy="259045"/>
    <xdr:sp macro="" textlink="">
      <xdr:nvSpPr>
        <xdr:cNvPr id="322" name="n_2mainValue【公営住宅】&#10;有形固定資産減価償却率">
          <a:extLst>
            <a:ext uri="{FF2B5EF4-FFF2-40B4-BE49-F238E27FC236}">
              <a16:creationId xmlns:a16="http://schemas.microsoft.com/office/drawing/2014/main" id="{4821A6E2-18A5-4E87-B46A-359AD76C08B9}"/>
            </a:ext>
          </a:extLst>
        </xdr:cNvPr>
        <xdr:cNvSpPr txBox="1"/>
      </xdr:nvSpPr>
      <xdr:spPr>
        <a:xfrm>
          <a:off x="238570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128288</xdr:rowOff>
    </xdr:from>
    <xdr:ext cx="405111" cy="259045"/>
    <xdr:sp macro="" textlink="">
      <xdr:nvSpPr>
        <xdr:cNvPr id="323" name="n_3mainValue【公営住宅】&#10;有形固定資産減価償却率">
          <a:extLst>
            <a:ext uri="{FF2B5EF4-FFF2-40B4-BE49-F238E27FC236}">
              <a16:creationId xmlns:a16="http://schemas.microsoft.com/office/drawing/2014/main" id="{E20132BC-2421-430C-A095-94CC69F11DD9}"/>
            </a:ext>
          </a:extLst>
        </xdr:cNvPr>
        <xdr:cNvSpPr txBox="1"/>
      </xdr:nvSpPr>
      <xdr:spPr>
        <a:xfrm>
          <a:off x="1611004" y="1303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69232</xdr:rowOff>
    </xdr:from>
    <xdr:ext cx="405111" cy="259045"/>
    <xdr:sp macro="" textlink="">
      <xdr:nvSpPr>
        <xdr:cNvPr id="324" name="n_4mainValue【公営住宅】&#10;有形固定資産減価償却率">
          <a:extLst>
            <a:ext uri="{FF2B5EF4-FFF2-40B4-BE49-F238E27FC236}">
              <a16:creationId xmlns:a16="http://schemas.microsoft.com/office/drawing/2014/main" id="{BD52D5BA-6CBA-4BE1-9B03-0A0C3C3A3D7C}"/>
            </a:ext>
          </a:extLst>
        </xdr:cNvPr>
        <xdr:cNvSpPr txBox="1"/>
      </xdr:nvSpPr>
      <xdr:spPr>
        <a:xfrm>
          <a:off x="836304" y="1297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9A921E4E-5A53-4321-8B30-228402EA362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D52E4606-B6D4-4A6D-94A2-FB0F33E37C9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7FEC3090-25F5-48FD-BF55-55591187260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EC6E89F4-29A1-4C3F-A452-114381559D4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D0C6CAC1-CD3B-4378-9316-C21DCEBB063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386258C-6091-4BA5-9987-59A62281AD3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C767B99-4324-490A-AE0B-9DE38932F5B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647FF7D-93A1-40DD-BED4-6C9FC44E9CF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630C1190-0778-4E21-8052-8E98A2C6E3A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013DE411-32B9-4822-B697-F7440940CAE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98EA08BC-653C-4D68-8929-88B8F8753DAF}"/>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F826CD2D-E2F8-43D5-B77F-8518F9FEAC94}"/>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6B141E1C-18C8-4AAA-83ED-CB2222BCD6A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C5935089-1C9E-4657-8806-162348A86988}"/>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966C871D-E5BB-409B-A447-DB5306BBB34A}"/>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17489DAD-5F14-42A8-8265-A18D373E9B5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877CD21A-26CD-49C7-9C44-E458C6A1D21F}"/>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44F7708C-4E64-45B0-A5D3-83BF8D292721}"/>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E8B79B23-FBB5-4BF7-A01F-8B11EA34F262}"/>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C1BFB377-3FED-46EF-9EC9-F87F2495519F}"/>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34D23B20-A46E-461E-9C4D-6C7E0C52E3FD}"/>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6AF6F007-5C21-4974-99AF-AAB1BD9F634F}"/>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A1ACBB0B-853E-4292-BF4C-C7E031735A69}"/>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A033041D-78FD-4EC8-BC7A-FE3B4A5FD86E}"/>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580DAACF-BF83-45F9-A1B8-BCBD0F84EFB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93B14CAA-62CD-48A8-9563-E318FB30412B}"/>
            </a:ext>
          </a:extLst>
        </xdr:cNvPr>
        <xdr:cNvCxnSpPr/>
      </xdr:nvCxnSpPr>
      <xdr:spPr>
        <a:xfrm flipV="1">
          <a:off x="9219565" y="13105965"/>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F2BC34E9-605E-465C-BACD-6CA4B68D3EB3}"/>
            </a:ext>
          </a:extLst>
        </xdr:cNvPr>
        <xdr:cNvSpPr txBox="1"/>
      </xdr:nvSpPr>
      <xdr:spPr>
        <a:xfrm>
          <a:off x="9258300" y="145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C7AC1C4A-2303-447A-A65E-F44CD436E1DB}"/>
            </a:ext>
          </a:extLst>
        </xdr:cNvPr>
        <xdr:cNvCxnSpPr/>
      </xdr:nvCxnSpPr>
      <xdr:spPr>
        <a:xfrm>
          <a:off x="9154160" y="14574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8B309D1A-C800-477D-B84F-F0B1D592D38B}"/>
            </a:ext>
          </a:extLst>
        </xdr:cNvPr>
        <xdr:cNvSpPr txBox="1"/>
      </xdr:nvSpPr>
      <xdr:spPr>
        <a:xfrm>
          <a:off x="9258300" y="1288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537FA788-14C9-490D-9256-FE10CE431832}"/>
            </a:ext>
          </a:extLst>
        </xdr:cNvPr>
        <xdr:cNvCxnSpPr/>
      </xdr:nvCxnSpPr>
      <xdr:spPr>
        <a:xfrm>
          <a:off x="9154160" y="13105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D0E3B5B0-9026-4949-9462-F1BC936EA29A}"/>
            </a:ext>
          </a:extLst>
        </xdr:cNvPr>
        <xdr:cNvSpPr txBox="1"/>
      </xdr:nvSpPr>
      <xdr:spPr>
        <a:xfrm>
          <a:off x="9258300" y="1423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C0159E21-9733-4517-999D-E4FAAE973253}"/>
            </a:ext>
          </a:extLst>
        </xdr:cNvPr>
        <xdr:cNvSpPr/>
      </xdr:nvSpPr>
      <xdr:spPr>
        <a:xfrm>
          <a:off x="9192260" y="14379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CD39C004-1C86-4C6A-BA4C-F6368E00E5A8}"/>
            </a:ext>
          </a:extLst>
        </xdr:cNvPr>
        <xdr:cNvSpPr/>
      </xdr:nvSpPr>
      <xdr:spPr>
        <a:xfrm>
          <a:off x="8445500" y="143887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2CF0745F-5A1F-4363-903D-5625268ECADE}"/>
            </a:ext>
          </a:extLst>
        </xdr:cNvPr>
        <xdr:cNvSpPr/>
      </xdr:nvSpPr>
      <xdr:spPr>
        <a:xfrm>
          <a:off x="7670800" y="143805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33238</xdr:rowOff>
    </xdr:from>
    <xdr:to>
      <xdr:col>41</xdr:col>
      <xdr:colOff>101600</xdr:colOff>
      <xdr:row>86</xdr:row>
      <xdr:rowOff>134838</xdr:rowOff>
    </xdr:to>
    <xdr:sp macro="" textlink="">
      <xdr:nvSpPr>
        <xdr:cNvPr id="359" name="フローチャート: 判断 358">
          <a:extLst>
            <a:ext uri="{FF2B5EF4-FFF2-40B4-BE49-F238E27FC236}">
              <a16:creationId xmlns:a16="http://schemas.microsoft.com/office/drawing/2014/main" id="{F4E07307-8DA4-44F6-8D74-95D85B5A3E60}"/>
            </a:ext>
          </a:extLst>
        </xdr:cNvPr>
        <xdr:cNvSpPr/>
      </xdr:nvSpPr>
      <xdr:spPr>
        <a:xfrm>
          <a:off x="6873240" y="144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30624</xdr:rowOff>
    </xdr:from>
    <xdr:to>
      <xdr:col>36</xdr:col>
      <xdr:colOff>165100</xdr:colOff>
      <xdr:row>86</xdr:row>
      <xdr:rowOff>132224</xdr:rowOff>
    </xdr:to>
    <xdr:sp macro="" textlink="">
      <xdr:nvSpPr>
        <xdr:cNvPr id="360" name="フローチャート: 判断 359">
          <a:extLst>
            <a:ext uri="{FF2B5EF4-FFF2-40B4-BE49-F238E27FC236}">
              <a16:creationId xmlns:a16="http://schemas.microsoft.com/office/drawing/2014/main" id="{E70DF947-A2B7-4A89-A5C7-E8B02C2E9C1F}"/>
            </a:ext>
          </a:extLst>
        </xdr:cNvPr>
        <xdr:cNvSpPr/>
      </xdr:nvSpPr>
      <xdr:spPr>
        <a:xfrm>
          <a:off x="6098540" y="144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DFA7C33-A536-4DBC-9908-02DCDFD1767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908BECC-7FDA-43A4-A414-9ED94C0FF38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B2947A3-1E68-4D59-8C49-392190EBF23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19C2DB76-3190-4025-8E20-9D80AE1A000F}"/>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F3CDC5A-99C0-4BC6-BCDC-3A3922D663A2}"/>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18542</xdr:rowOff>
    </xdr:from>
    <xdr:to>
      <xdr:col>55</xdr:col>
      <xdr:colOff>50800</xdr:colOff>
      <xdr:row>86</xdr:row>
      <xdr:rowOff>120142</xdr:rowOff>
    </xdr:to>
    <xdr:sp macro="" textlink="">
      <xdr:nvSpPr>
        <xdr:cNvPr id="366" name="楕円 365">
          <a:extLst>
            <a:ext uri="{FF2B5EF4-FFF2-40B4-BE49-F238E27FC236}">
              <a16:creationId xmlns:a16="http://schemas.microsoft.com/office/drawing/2014/main" id="{8CED5E51-78F7-4352-BB39-953B7F245C1A}"/>
            </a:ext>
          </a:extLst>
        </xdr:cNvPr>
        <xdr:cNvSpPr/>
      </xdr:nvSpPr>
      <xdr:spPr>
        <a:xfrm>
          <a:off x="9192260" y="144355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108112</xdr:rowOff>
    </xdr:from>
    <xdr:ext cx="469744" cy="259045"/>
    <xdr:sp macro="" textlink="">
      <xdr:nvSpPr>
        <xdr:cNvPr id="367" name="【公営住宅】&#10;一人当たり面積該当値テキスト">
          <a:extLst>
            <a:ext uri="{FF2B5EF4-FFF2-40B4-BE49-F238E27FC236}">
              <a16:creationId xmlns:a16="http://schemas.microsoft.com/office/drawing/2014/main" id="{AF322DCE-2819-45E9-B4F6-E8C2599AC4A5}"/>
            </a:ext>
          </a:extLst>
        </xdr:cNvPr>
        <xdr:cNvSpPr txBox="1"/>
      </xdr:nvSpPr>
      <xdr:spPr>
        <a:xfrm>
          <a:off x="9258300" y="143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19086</xdr:rowOff>
    </xdr:from>
    <xdr:to>
      <xdr:col>50</xdr:col>
      <xdr:colOff>165100</xdr:colOff>
      <xdr:row>86</xdr:row>
      <xdr:rowOff>120686</xdr:rowOff>
    </xdr:to>
    <xdr:sp macro="" textlink="">
      <xdr:nvSpPr>
        <xdr:cNvPr id="368" name="楕円 367">
          <a:extLst>
            <a:ext uri="{FF2B5EF4-FFF2-40B4-BE49-F238E27FC236}">
              <a16:creationId xmlns:a16="http://schemas.microsoft.com/office/drawing/2014/main" id="{F77492DD-793A-49FC-B019-A88B82A0FCE6}"/>
            </a:ext>
          </a:extLst>
        </xdr:cNvPr>
        <xdr:cNvSpPr/>
      </xdr:nvSpPr>
      <xdr:spPr>
        <a:xfrm>
          <a:off x="8445500" y="1443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69342</xdr:rowOff>
    </xdr:from>
    <xdr:to>
      <xdr:col>55</xdr:col>
      <xdr:colOff>0</xdr:colOff>
      <xdr:row>86</xdr:row>
      <xdr:rowOff>69886</xdr:rowOff>
    </xdr:to>
    <xdr:cxnSp macro="">
      <xdr:nvCxnSpPr>
        <xdr:cNvPr id="369" name="直線コネクタ 368">
          <a:extLst>
            <a:ext uri="{FF2B5EF4-FFF2-40B4-BE49-F238E27FC236}">
              <a16:creationId xmlns:a16="http://schemas.microsoft.com/office/drawing/2014/main" id="{DF72828F-3FE5-4AAB-BE4B-822EF5563903}"/>
            </a:ext>
          </a:extLst>
        </xdr:cNvPr>
        <xdr:cNvCxnSpPr/>
      </xdr:nvCxnSpPr>
      <xdr:spPr>
        <a:xfrm flipV="1">
          <a:off x="8496300" y="14486382"/>
          <a:ext cx="7239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70" name="楕円 369">
          <a:extLst>
            <a:ext uri="{FF2B5EF4-FFF2-40B4-BE49-F238E27FC236}">
              <a16:creationId xmlns:a16="http://schemas.microsoft.com/office/drawing/2014/main" id="{08DC4897-1107-4660-8EC9-DF9D24E4F3A2}"/>
            </a:ext>
          </a:extLst>
        </xdr:cNvPr>
        <xdr:cNvSpPr/>
      </xdr:nvSpPr>
      <xdr:spPr>
        <a:xfrm>
          <a:off x="767080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69886</xdr:rowOff>
    </xdr:from>
    <xdr:to>
      <xdr:col>50</xdr:col>
      <xdr:colOff>114300</xdr:colOff>
      <xdr:row>86</xdr:row>
      <xdr:rowOff>70757</xdr:rowOff>
    </xdr:to>
    <xdr:cxnSp macro="">
      <xdr:nvCxnSpPr>
        <xdr:cNvPr id="371" name="直線コネクタ 370">
          <a:extLst>
            <a:ext uri="{FF2B5EF4-FFF2-40B4-BE49-F238E27FC236}">
              <a16:creationId xmlns:a16="http://schemas.microsoft.com/office/drawing/2014/main" id="{D761DC1B-6A86-46A9-B58D-8425DAEF1A59}"/>
            </a:ext>
          </a:extLst>
        </xdr:cNvPr>
        <xdr:cNvCxnSpPr/>
      </xdr:nvCxnSpPr>
      <xdr:spPr>
        <a:xfrm flipV="1">
          <a:off x="7713980" y="14486926"/>
          <a:ext cx="78232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21045</xdr:rowOff>
    </xdr:from>
    <xdr:to>
      <xdr:col>41</xdr:col>
      <xdr:colOff>101600</xdr:colOff>
      <xdr:row>86</xdr:row>
      <xdr:rowOff>122645</xdr:rowOff>
    </xdr:to>
    <xdr:sp macro="" textlink="">
      <xdr:nvSpPr>
        <xdr:cNvPr id="372" name="楕円 371">
          <a:extLst>
            <a:ext uri="{FF2B5EF4-FFF2-40B4-BE49-F238E27FC236}">
              <a16:creationId xmlns:a16="http://schemas.microsoft.com/office/drawing/2014/main" id="{141D3E49-2B05-4419-BD5E-0A5804D7AF35}"/>
            </a:ext>
          </a:extLst>
        </xdr:cNvPr>
        <xdr:cNvSpPr/>
      </xdr:nvSpPr>
      <xdr:spPr>
        <a:xfrm>
          <a:off x="6873240" y="144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71845</xdr:rowOff>
    </xdr:to>
    <xdr:cxnSp macro="">
      <xdr:nvCxnSpPr>
        <xdr:cNvPr id="373" name="直線コネクタ 372">
          <a:extLst>
            <a:ext uri="{FF2B5EF4-FFF2-40B4-BE49-F238E27FC236}">
              <a16:creationId xmlns:a16="http://schemas.microsoft.com/office/drawing/2014/main" id="{0946E1A7-B566-4CAC-ADDB-3FC69FB4F55F}"/>
            </a:ext>
          </a:extLst>
        </xdr:cNvPr>
        <xdr:cNvCxnSpPr/>
      </xdr:nvCxnSpPr>
      <xdr:spPr>
        <a:xfrm flipV="1">
          <a:off x="6924040" y="14487797"/>
          <a:ext cx="78994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21808</xdr:rowOff>
    </xdr:from>
    <xdr:to>
      <xdr:col>36</xdr:col>
      <xdr:colOff>165100</xdr:colOff>
      <xdr:row>86</xdr:row>
      <xdr:rowOff>123408</xdr:rowOff>
    </xdr:to>
    <xdr:sp macro="" textlink="">
      <xdr:nvSpPr>
        <xdr:cNvPr id="374" name="楕円 373">
          <a:extLst>
            <a:ext uri="{FF2B5EF4-FFF2-40B4-BE49-F238E27FC236}">
              <a16:creationId xmlns:a16="http://schemas.microsoft.com/office/drawing/2014/main" id="{DDBADA4C-7ECB-4999-B6EC-9DFF6DE7F8BF}"/>
            </a:ext>
          </a:extLst>
        </xdr:cNvPr>
        <xdr:cNvSpPr/>
      </xdr:nvSpPr>
      <xdr:spPr>
        <a:xfrm>
          <a:off x="6098540" y="144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71845</xdr:rowOff>
    </xdr:from>
    <xdr:to>
      <xdr:col>41</xdr:col>
      <xdr:colOff>50800</xdr:colOff>
      <xdr:row>86</xdr:row>
      <xdr:rowOff>72608</xdr:rowOff>
    </xdr:to>
    <xdr:cxnSp macro="">
      <xdr:nvCxnSpPr>
        <xdr:cNvPr id="375" name="直線コネクタ 374">
          <a:extLst>
            <a:ext uri="{FF2B5EF4-FFF2-40B4-BE49-F238E27FC236}">
              <a16:creationId xmlns:a16="http://schemas.microsoft.com/office/drawing/2014/main" id="{4D885F01-2A88-4CBD-9E75-2522E1D9A2B5}"/>
            </a:ext>
          </a:extLst>
        </xdr:cNvPr>
        <xdr:cNvCxnSpPr/>
      </xdr:nvCxnSpPr>
      <xdr:spPr>
        <a:xfrm flipV="1">
          <a:off x="6149340" y="14488885"/>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708DBB5E-92E5-479B-81C2-023330512520}"/>
            </a:ext>
          </a:extLst>
        </xdr:cNvPr>
        <xdr:cNvSpPr txBox="1"/>
      </xdr:nvSpPr>
      <xdr:spPr>
        <a:xfrm>
          <a:off x="8271587" y="141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43E3A93B-3FD9-412A-AC60-7A7E548A92AA}"/>
            </a:ext>
          </a:extLst>
        </xdr:cNvPr>
        <xdr:cNvSpPr txBox="1"/>
      </xdr:nvSpPr>
      <xdr:spPr>
        <a:xfrm>
          <a:off x="7509587" y="1415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125965</xdr:rowOff>
    </xdr:from>
    <xdr:ext cx="469744" cy="259045"/>
    <xdr:sp macro="" textlink="">
      <xdr:nvSpPr>
        <xdr:cNvPr id="378" name="n_3aveValue【公営住宅】&#10;一人当たり面積">
          <a:extLst>
            <a:ext uri="{FF2B5EF4-FFF2-40B4-BE49-F238E27FC236}">
              <a16:creationId xmlns:a16="http://schemas.microsoft.com/office/drawing/2014/main" id="{190028F4-D6E3-4BB6-9749-A3D9F9EACA40}"/>
            </a:ext>
          </a:extLst>
        </xdr:cNvPr>
        <xdr:cNvSpPr txBox="1"/>
      </xdr:nvSpPr>
      <xdr:spPr>
        <a:xfrm>
          <a:off x="6712027" y="1454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123351</xdr:rowOff>
    </xdr:from>
    <xdr:ext cx="469744" cy="259045"/>
    <xdr:sp macro="" textlink="">
      <xdr:nvSpPr>
        <xdr:cNvPr id="379" name="n_4aveValue【公営住宅】&#10;一人当たり面積">
          <a:extLst>
            <a:ext uri="{FF2B5EF4-FFF2-40B4-BE49-F238E27FC236}">
              <a16:creationId xmlns:a16="http://schemas.microsoft.com/office/drawing/2014/main" id="{04A2C187-865E-4952-B0AC-CF3DD5A1170B}"/>
            </a:ext>
          </a:extLst>
        </xdr:cNvPr>
        <xdr:cNvSpPr txBox="1"/>
      </xdr:nvSpPr>
      <xdr:spPr>
        <a:xfrm>
          <a:off x="5937327" y="145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111813</xdr:rowOff>
    </xdr:from>
    <xdr:ext cx="469744" cy="259045"/>
    <xdr:sp macro="" textlink="">
      <xdr:nvSpPr>
        <xdr:cNvPr id="380" name="n_1mainValue【公営住宅】&#10;一人当たり面積">
          <a:extLst>
            <a:ext uri="{FF2B5EF4-FFF2-40B4-BE49-F238E27FC236}">
              <a16:creationId xmlns:a16="http://schemas.microsoft.com/office/drawing/2014/main" id="{27392244-DB9C-49F2-BA7D-BE8E888B0AC3}"/>
            </a:ext>
          </a:extLst>
        </xdr:cNvPr>
        <xdr:cNvSpPr txBox="1"/>
      </xdr:nvSpPr>
      <xdr:spPr>
        <a:xfrm>
          <a:off x="8271587" y="1452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81" name="n_2mainValue【公営住宅】&#10;一人当たり面積">
          <a:extLst>
            <a:ext uri="{FF2B5EF4-FFF2-40B4-BE49-F238E27FC236}">
              <a16:creationId xmlns:a16="http://schemas.microsoft.com/office/drawing/2014/main" id="{1FBA7DA4-EEAE-4813-8504-76C34A8A0E46}"/>
            </a:ext>
          </a:extLst>
        </xdr:cNvPr>
        <xdr:cNvSpPr txBox="1"/>
      </xdr:nvSpPr>
      <xdr:spPr>
        <a:xfrm>
          <a:off x="750958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139172</xdr:rowOff>
    </xdr:from>
    <xdr:ext cx="469744" cy="259045"/>
    <xdr:sp macro="" textlink="">
      <xdr:nvSpPr>
        <xdr:cNvPr id="382" name="n_3mainValue【公営住宅】&#10;一人当たり面積">
          <a:extLst>
            <a:ext uri="{FF2B5EF4-FFF2-40B4-BE49-F238E27FC236}">
              <a16:creationId xmlns:a16="http://schemas.microsoft.com/office/drawing/2014/main" id="{19210F3E-36D4-4D66-98A7-9FA472FCA5EA}"/>
            </a:ext>
          </a:extLst>
        </xdr:cNvPr>
        <xdr:cNvSpPr txBox="1"/>
      </xdr:nvSpPr>
      <xdr:spPr>
        <a:xfrm>
          <a:off x="6712027" y="142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139935</xdr:rowOff>
    </xdr:from>
    <xdr:ext cx="469744" cy="259045"/>
    <xdr:sp macro="" textlink="">
      <xdr:nvSpPr>
        <xdr:cNvPr id="383" name="n_4mainValue【公営住宅】&#10;一人当たり面積">
          <a:extLst>
            <a:ext uri="{FF2B5EF4-FFF2-40B4-BE49-F238E27FC236}">
              <a16:creationId xmlns:a16="http://schemas.microsoft.com/office/drawing/2014/main" id="{CBC65414-99D9-4F4D-AFC1-7C4C156E1ED1}"/>
            </a:ext>
          </a:extLst>
        </xdr:cNvPr>
        <xdr:cNvSpPr txBox="1"/>
      </xdr:nvSpPr>
      <xdr:spPr>
        <a:xfrm>
          <a:off x="5937327" y="142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BA0DF56-6C8B-4C85-8DE4-9335541771A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80EC0992-B12F-46F8-A51E-92748C69A5D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729BBBF0-9BDB-4184-AC5C-C0844C01657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22978292-89B2-475F-BA4A-97A9F06AA89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12A3BCC0-4ECC-4AAC-914A-78868E942ADE}"/>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203E15B2-051A-4AFC-A945-136BA280DBE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EACB139B-FB89-4C79-A6D1-E5AE24B606F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155BC4F8-A67A-48D3-9406-26E962271DCC}"/>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DEB2E428-416B-438A-ABB4-206F783850E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9DE1B6BB-448E-43CD-B2D2-CE508D2CE4E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3159B974-EDCE-44C5-AB7D-E8B4D193597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C597DE79-E17B-4134-92B3-E928AE421D3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92FF5EBF-7FE6-4B11-9EB4-FD068D7165DF}"/>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C7D6E5E1-A3D2-4668-9BBA-5A44C304DE7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EE84AE9F-A5C3-47CF-8283-99F3E992975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A5AA99A7-4CDF-4C82-9549-75B62D4E256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F1651F79-032D-417A-B4EA-609B412FBBE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51007A0-445C-4FF9-A54D-7B460602A8C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C838B27C-439A-48DF-8995-35BBAA8A27C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B4590C7E-C4C3-4D30-9E4D-1AE3D10058E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FCFA6A97-4411-4CC8-9806-B1FDB47D271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DE3B156C-5D7C-40F1-B1E1-9C63FBC6B95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BFF7DC2F-1BD4-4042-9F75-C606657453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34718296-3A25-49A4-89BA-DE3332BDAD5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1E9CC269-4E56-493C-9C5F-5E5A109AAFB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4FDF52FD-C169-429D-B893-20B052D2270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C712D9D9-0E02-4ED8-9239-767FE01BFAA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18287262-F38E-4522-AE43-1677AAF3AFA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5CE0BF8A-9347-4771-973E-5192C943C902}"/>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C0F4B031-5B27-4A95-96E6-73301AB6A8A2}"/>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F76ECC3D-05D5-4343-8CB6-FEF8AA6BF4F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1C33F85B-1909-4255-A3C5-3DE2E161D7C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DF19879B-9116-4374-AB54-1014A805C15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6865E586-25D1-4DFB-AC09-60D5F378EEDF}"/>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A291E525-5331-4906-AD88-5B75A66953C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8C5AE6B5-658E-459F-80EC-2EE9DA13008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13909C63-E765-40BC-962E-0BACE02B8FF8}"/>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9B5DFA13-F02D-41B5-83B6-A827E05A024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FEA0766B-AEB9-49A0-8E71-4051E03EC072}"/>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E3EBD3C0-37D0-4BD9-A1FC-ECA7C0263C0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E7EB63F7-8366-4629-A556-9B7CBFCC92B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78D80A06-1D0C-4FCE-919D-242E0941AE20}"/>
            </a:ext>
          </a:extLst>
        </xdr:cNvPr>
        <xdr:cNvCxnSpPr/>
      </xdr:nvCxnSpPr>
      <xdr:spPr>
        <a:xfrm flipV="1">
          <a:off x="14375764" y="5637712"/>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1BD12BB0-BB8E-4CCC-91C9-8C3B995EA888}"/>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5223D93C-C95E-4EED-BC3D-0B9711153F7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416A58BF-4419-499A-8813-44C0E15DA228}"/>
            </a:ext>
          </a:extLst>
        </xdr:cNvPr>
        <xdr:cNvSpPr txBox="1"/>
      </xdr:nvSpPr>
      <xdr:spPr>
        <a:xfrm>
          <a:off x="14414500" y="54167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0F5C4C24-32D5-44BB-84EC-EE3B1A518341}"/>
            </a:ext>
          </a:extLst>
        </xdr:cNvPr>
        <xdr:cNvCxnSpPr/>
      </xdr:nvCxnSpPr>
      <xdr:spPr>
        <a:xfrm>
          <a:off x="14287500" y="56377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AD69FE5F-07F0-4B97-94C9-81F5AA5D9A64}"/>
            </a:ext>
          </a:extLst>
        </xdr:cNvPr>
        <xdr:cNvSpPr txBox="1"/>
      </xdr:nvSpPr>
      <xdr:spPr>
        <a:xfrm>
          <a:off x="14414500" y="6337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50D09DD7-CA0C-4357-A0AC-9D3682164AAE}"/>
            </a:ext>
          </a:extLst>
        </xdr:cNvPr>
        <xdr:cNvSpPr/>
      </xdr:nvSpPr>
      <xdr:spPr>
        <a:xfrm>
          <a:off x="14325600" y="635870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9B708D26-1210-4D9C-AD21-A6300CEFAFBA}"/>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669E9907-F495-476C-8257-BB7D2066AA7A}"/>
            </a:ext>
          </a:extLst>
        </xdr:cNvPr>
        <xdr:cNvSpPr/>
      </xdr:nvSpPr>
      <xdr:spPr>
        <a:xfrm>
          <a:off x="128041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34" name="フローチャート: 判断 433">
          <a:extLst>
            <a:ext uri="{FF2B5EF4-FFF2-40B4-BE49-F238E27FC236}">
              <a16:creationId xmlns:a16="http://schemas.microsoft.com/office/drawing/2014/main" id="{068586F4-C5F4-4645-ABEE-9C77FF791FC1}"/>
            </a:ext>
          </a:extLst>
        </xdr:cNvPr>
        <xdr:cNvSpPr/>
      </xdr:nvSpPr>
      <xdr:spPr>
        <a:xfrm>
          <a:off x="1202944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5" name="フローチャート: 判断 434">
          <a:extLst>
            <a:ext uri="{FF2B5EF4-FFF2-40B4-BE49-F238E27FC236}">
              <a16:creationId xmlns:a16="http://schemas.microsoft.com/office/drawing/2014/main" id="{761345BA-96C1-4711-8347-531A79CCCA2C}"/>
            </a:ext>
          </a:extLst>
        </xdr:cNvPr>
        <xdr:cNvSpPr/>
      </xdr:nvSpPr>
      <xdr:spPr>
        <a:xfrm>
          <a:off x="112318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DAC7C96-9167-45F9-8C35-EBB26D21B92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6C6223D-F4F8-4CA7-9FC9-B0AC5A6B16D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7AE1E02-1027-4EE7-8B86-F52DC734F9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E5EEB860-F954-4D78-8838-A0D7224636F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919394B-D80D-4997-966C-190A5640CEC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1" name="楕円 440">
          <a:extLst>
            <a:ext uri="{FF2B5EF4-FFF2-40B4-BE49-F238E27FC236}">
              <a16:creationId xmlns:a16="http://schemas.microsoft.com/office/drawing/2014/main" id="{FB0FAD71-3BC6-4497-B2AA-47A3DA3A05B7}"/>
            </a:ext>
          </a:extLst>
        </xdr:cNvPr>
        <xdr:cNvSpPr/>
      </xdr:nvSpPr>
      <xdr:spPr>
        <a:xfrm>
          <a:off x="14325600" y="62035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23784</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A24C3548-6B78-4CEE-868E-C419C90DBD9F}"/>
            </a:ext>
          </a:extLst>
        </xdr:cNvPr>
        <xdr:cNvSpPr txBox="1"/>
      </xdr:nvSpPr>
      <xdr:spPr>
        <a:xfrm>
          <a:off x="14414500" y="605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43" name="楕円 442">
          <a:extLst>
            <a:ext uri="{FF2B5EF4-FFF2-40B4-BE49-F238E27FC236}">
              <a16:creationId xmlns:a16="http://schemas.microsoft.com/office/drawing/2014/main" id="{788A469E-70CF-4563-8D8F-52DE8C6E78A5}"/>
            </a:ext>
          </a:extLst>
        </xdr:cNvPr>
        <xdr:cNvSpPr/>
      </xdr:nvSpPr>
      <xdr:spPr>
        <a:xfrm>
          <a:off x="13578840" y="6160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4354</xdr:rowOff>
    </xdr:from>
    <xdr:to>
      <xdr:col>85</xdr:col>
      <xdr:colOff>127000</xdr:colOff>
      <xdr:row>37</xdr:row>
      <xdr:rowOff>51707</xdr:rowOff>
    </xdr:to>
    <xdr:cxnSp macro="">
      <xdr:nvCxnSpPr>
        <xdr:cNvPr id="444" name="直線コネクタ 443">
          <a:extLst>
            <a:ext uri="{FF2B5EF4-FFF2-40B4-BE49-F238E27FC236}">
              <a16:creationId xmlns:a16="http://schemas.microsoft.com/office/drawing/2014/main" id="{0158AECA-2737-44F3-9B50-CA98A8179F2D}"/>
            </a:ext>
          </a:extLst>
        </xdr:cNvPr>
        <xdr:cNvCxnSpPr/>
      </xdr:nvCxnSpPr>
      <xdr:spPr>
        <a:xfrm>
          <a:off x="13629640" y="6207034"/>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45" name="楕円 444">
          <a:extLst>
            <a:ext uri="{FF2B5EF4-FFF2-40B4-BE49-F238E27FC236}">
              <a16:creationId xmlns:a16="http://schemas.microsoft.com/office/drawing/2014/main" id="{311133B2-EA0E-431B-AD37-21E64C6130B5}"/>
            </a:ext>
          </a:extLst>
        </xdr:cNvPr>
        <xdr:cNvSpPr/>
      </xdr:nvSpPr>
      <xdr:spPr>
        <a:xfrm>
          <a:off x="1280414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4354</xdr:rowOff>
    </xdr:to>
    <xdr:cxnSp macro="">
      <xdr:nvCxnSpPr>
        <xdr:cNvPr id="446" name="直線コネクタ 445">
          <a:extLst>
            <a:ext uri="{FF2B5EF4-FFF2-40B4-BE49-F238E27FC236}">
              <a16:creationId xmlns:a16="http://schemas.microsoft.com/office/drawing/2014/main" id="{35A025CF-861D-46E8-B53C-0EE1C95BBC26}"/>
            </a:ext>
          </a:extLst>
        </xdr:cNvPr>
        <xdr:cNvCxnSpPr/>
      </xdr:nvCxnSpPr>
      <xdr:spPr>
        <a:xfrm>
          <a:off x="12854940" y="6191250"/>
          <a:ext cx="7747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97246</xdr:rowOff>
    </xdr:from>
    <xdr:to>
      <xdr:col>72</xdr:col>
      <xdr:colOff>38100</xdr:colOff>
      <xdr:row>37</xdr:row>
      <xdr:rowOff>27396</xdr:rowOff>
    </xdr:to>
    <xdr:sp macro="" textlink="">
      <xdr:nvSpPr>
        <xdr:cNvPr id="447" name="楕円 446">
          <a:extLst>
            <a:ext uri="{FF2B5EF4-FFF2-40B4-BE49-F238E27FC236}">
              <a16:creationId xmlns:a16="http://schemas.microsoft.com/office/drawing/2014/main" id="{15CD66F9-A2AC-46AA-B3E7-DDE8C1130C17}"/>
            </a:ext>
          </a:extLst>
        </xdr:cNvPr>
        <xdr:cNvSpPr/>
      </xdr:nvSpPr>
      <xdr:spPr>
        <a:xfrm>
          <a:off x="12029440" y="6132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148046</xdr:rowOff>
    </xdr:from>
    <xdr:to>
      <xdr:col>76</xdr:col>
      <xdr:colOff>114300</xdr:colOff>
      <xdr:row>36</xdr:row>
      <xdr:rowOff>156210</xdr:rowOff>
    </xdr:to>
    <xdr:cxnSp macro="">
      <xdr:nvCxnSpPr>
        <xdr:cNvPr id="448" name="直線コネクタ 447">
          <a:extLst>
            <a:ext uri="{FF2B5EF4-FFF2-40B4-BE49-F238E27FC236}">
              <a16:creationId xmlns:a16="http://schemas.microsoft.com/office/drawing/2014/main" id="{A02F442E-0087-461D-B2A9-4611B6331DA5}"/>
            </a:ext>
          </a:extLst>
        </xdr:cNvPr>
        <xdr:cNvCxnSpPr/>
      </xdr:nvCxnSpPr>
      <xdr:spPr>
        <a:xfrm>
          <a:off x="12072620" y="6183086"/>
          <a:ext cx="78232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121739</xdr:rowOff>
    </xdr:from>
    <xdr:to>
      <xdr:col>67</xdr:col>
      <xdr:colOff>101600</xdr:colOff>
      <xdr:row>37</xdr:row>
      <xdr:rowOff>51889</xdr:rowOff>
    </xdr:to>
    <xdr:sp macro="" textlink="">
      <xdr:nvSpPr>
        <xdr:cNvPr id="449" name="楕円 448">
          <a:extLst>
            <a:ext uri="{FF2B5EF4-FFF2-40B4-BE49-F238E27FC236}">
              <a16:creationId xmlns:a16="http://schemas.microsoft.com/office/drawing/2014/main" id="{A5DE9196-F1B5-48B2-A91C-924AC5A1EDA5}"/>
            </a:ext>
          </a:extLst>
        </xdr:cNvPr>
        <xdr:cNvSpPr/>
      </xdr:nvSpPr>
      <xdr:spPr>
        <a:xfrm>
          <a:off x="1123188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1089</xdr:rowOff>
    </xdr:to>
    <xdr:cxnSp macro="">
      <xdr:nvCxnSpPr>
        <xdr:cNvPr id="450" name="直線コネクタ 449">
          <a:extLst>
            <a:ext uri="{FF2B5EF4-FFF2-40B4-BE49-F238E27FC236}">
              <a16:creationId xmlns:a16="http://schemas.microsoft.com/office/drawing/2014/main" id="{2FEEAA03-B831-441F-B4F3-B23789881DB9}"/>
            </a:ext>
          </a:extLst>
        </xdr:cNvPr>
        <xdr:cNvCxnSpPr/>
      </xdr:nvCxnSpPr>
      <xdr:spPr>
        <a:xfrm flipV="1">
          <a:off x="11282680" y="6183086"/>
          <a:ext cx="78994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90368</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9820BEC1-4DF5-45B1-928D-9134C73461C0}"/>
            </a:ext>
          </a:extLst>
        </xdr:cNvPr>
        <xdr:cNvSpPr txBox="1"/>
      </xdr:nvSpPr>
      <xdr:spPr>
        <a:xfrm>
          <a:off x="13437244" y="64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D1FEA86B-1B6F-4960-A014-D66DF2CB8100}"/>
            </a:ext>
          </a:extLst>
        </xdr:cNvPr>
        <xdr:cNvSpPr txBox="1"/>
      </xdr:nvSpPr>
      <xdr:spPr>
        <a:xfrm>
          <a:off x="12675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07DC67CF-E47B-4344-9D3C-EC352D5F52A9}"/>
            </a:ext>
          </a:extLst>
        </xdr:cNvPr>
        <xdr:cNvSpPr txBox="1"/>
      </xdr:nvSpPr>
      <xdr:spPr>
        <a:xfrm>
          <a:off x="119005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01351371-768B-495B-AF2C-AEC642F5AA2C}"/>
            </a:ext>
          </a:extLst>
        </xdr:cNvPr>
        <xdr:cNvSpPr txBox="1"/>
      </xdr:nvSpPr>
      <xdr:spPr>
        <a:xfrm>
          <a:off x="11102984"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71681</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D40BC78D-DD3B-4FCC-A9E1-615A61E1A4FC}"/>
            </a:ext>
          </a:extLst>
        </xdr:cNvPr>
        <xdr:cNvSpPr txBox="1"/>
      </xdr:nvSpPr>
      <xdr:spPr>
        <a:xfrm>
          <a:off x="1343724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C5613636-F532-4821-A60F-9781F4500D82}"/>
            </a:ext>
          </a:extLst>
        </xdr:cNvPr>
        <xdr:cNvSpPr txBox="1"/>
      </xdr:nvSpPr>
      <xdr:spPr>
        <a:xfrm>
          <a:off x="126752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43923</xdr:rowOff>
    </xdr:from>
    <xdr:ext cx="405111" cy="259045"/>
    <xdr:sp macro="" textlink="">
      <xdr:nvSpPr>
        <xdr:cNvPr id="457" name="n_3mainValue【認定こども園・幼稚園・保育所】&#10;有形固定資産減価償却率">
          <a:extLst>
            <a:ext uri="{FF2B5EF4-FFF2-40B4-BE49-F238E27FC236}">
              <a16:creationId xmlns:a16="http://schemas.microsoft.com/office/drawing/2014/main" id="{AD0081F1-45B0-40D5-8347-ABEC0F38F742}"/>
            </a:ext>
          </a:extLst>
        </xdr:cNvPr>
        <xdr:cNvSpPr txBox="1"/>
      </xdr:nvSpPr>
      <xdr:spPr>
        <a:xfrm>
          <a:off x="11900544" y="591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68416</xdr:rowOff>
    </xdr:from>
    <xdr:ext cx="405111" cy="259045"/>
    <xdr:sp macro="" textlink="">
      <xdr:nvSpPr>
        <xdr:cNvPr id="458" name="n_4mainValue【認定こども園・幼稚園・保育所】&#10;有形固定資産減価償却率">
          <a:extLst>
            <a:ext uri="{FF2B5EF4-FFF2-40B4-BE49-F238E27FC236}">
              <a16:creationId xmlns:a16="http://schemas.microsoft.com/office/drawing/2014/main" id="{16178D04-CDBC-4680-871E-1B818C391904}"/>
            </a:ext>
          </a:extLst>
        </xdr:cNvPr>
        <xdr:cNvSpPr txBox="1"/>
      </xdr:nvSpPr>
      <xdr:spPr>
        <a:xfrm>
          <a:off x="1110298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D721383C-9262-46CE-AFC1-9329D2F480C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324123F6-313A-44AB-990A-C075DB11F8E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9D08EF55-7326-4C3A-9E72-F596D52F79F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8BFCA2A3-68BB-40C3-8434-8DA76B1CA0E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B72262A6-7FED-43F5-A8B2-3C44C4216A0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B93CA19C-8345-4117-9CF1-069D641AC9A4}"/>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5B67FC77-07BA-4090-A1C5-B15D9291CD42}"/>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389AD7AE-B919-4C09-8EA6-F9D22153421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4BDC468F-8F5D-454F-9F1B-F407C45C230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488E5B1-397B-4846-85A2-D332F89C48A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8294B38B-257F-4CAA-A8FC-5D4E817B464F}"/>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822C8F8B-F417-4BE5-B83E-889798E4BB06}"/>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0611E399-0A00-40AC-9967-3E20EC40558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D2A89F85-C6C7-4DE1-AA86-B2432C5BC665}"/>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B893049C-9A6B-4960-8DD8-85D2357A587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19A47A2C-B059-4AA0-8E19-D89A432509CE}"/>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826A7F61-AAD1-40DD-874F-0377267587D9}"/>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B5E38DB1-3CB0-4883-BF23-03CE55982375}"/>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7482B52F-1055-4372-8651-9896A00BF2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A65748C7-D465-47F4-B038-7715B3E774E5}"/>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BD66F231-A713-437B-A55E-BD717EBFFBB4}"/>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90DA76C4-FAF3-4265-A8B7-891E74A584AA}"/>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DCBC8B50-87F3-4B00-996C-5DF1C944DC66}"/>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F5945C08-A96B-4B63-AF31-64637D2BF74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B2C5608C-676A-4142-B293-3B323005859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BF878CF8-CD63-4817-BD69-D320066A3340}"/>
            </a:ext>
          </a:extLst>
        </xdr:cNvPr>
        <xdr:cNvCxnSpPr/>
      </xdr:nvCxnSpPr>
      <xdr:spPr>
        <a:xfrm flipV="1">
          <a:off x="19509104" y="569159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84F24092-8253-4E19-B3A3-67F7B641E023}"/>
            </a:ext>
          </a:extLst>
        </xdr:cNvPr>
        <xdr:cNvSpPr txBox="1"/>
      </xdr:nvSpPr>
      <xdr:spPr>
        <a:xfrm>
          <a:off x="1954784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CB9812A4-D90E-47F4-9CB5-5CF1CA8EE9D3}"/>
            </a:ext>
          </a:extLst>
        </xdr:cNvPr>
        <xdr:cNvCxnSpPr/>
      </xdr:nvCxnSpPr>
      <xdr:spPr>
        <a:xfrm>
          <a:off x="1944370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F52F56AC-47E5-4F14-8267-30E31D043385}"/>
            </a:ext>
          </a:extLst>
        </xdr:cNvPr>
        <xdr:cNvSpPr txBox="1"/>
      </xdr:nvSpPr>
      <xdr:spPr>
        <a:xfrm>
          <a:off x="19547840" y="54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3B166CD8-B8F3-400C-B872-01BB1C7C685F}"/>
            </a:ext>
          </a:extLst>
        </xdr:cNvPr>
        <xdr:cNvCxnSpPr/>
      </xdr:nvCxnSpPr>
      <xdr:spPr>
        <a:xfrm>
          <a:off x="19443700" y="5691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C09AEAB8-CD81-489F-8974-15C51D99BC3C}"/>
            </a:ext>
          </a:extLst>
        </xdr:cNvPr>
        <xdr:cNvSpPr txBox="1"/>
      </xdr:nvSpPr>
      <xdr:spPr>
        <a:xfrm>
          <a:off x="19547840" y="645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3A81B861-7CF7-4A9D-98E4-C06B90E90587}"/>
            </a:ext>
          </a:extLst>
        </xdr:cNvPr>
        <xdr:cNvSpPr/>
      </xdr:nvSpPr>
      <xdr:spPr>
        <a:xfrm>
          <a:off x="19458940" y="6480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744CB575-AE52-415B-86B9-1DAAB63750F4}"/>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DAAE14D9-E5BE-494E-8B8F-0077D6BBD302}"/>
            </a:ext>
          </a:extLst>
        </xdr:cNvPr>
        <xdr:cNvSpPr/>
      </xdr:nvSpPr>
      <xdr:spPr>
        <a:xfrm>
          <a:off x="179374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48260</xdr:rowOff>
    </xdr:from>
    <xdr:to>
      <xdr:col>102</xdr:col>
      <xdr:colOff>165100</xdr:colOff>
      <xdr:row>39</xdr:row>
      <xdr:rowOff>149860</xdr:rowOff>
    </xdr:to>
    <xdr:sp macro="" textlink="">
      <xdr:nvSpPr>
        <xdr:cNvPr id="493" name="フローチャート: 判断 492">
          <a:extLst>
            <a:ext uri="{FF2B5EF4-FFF2-40B4-BE49-F238E27FC236}">
              <a16:creationId xmlns:a16="http://schemas.microsoft.com/office/drawing/2014/main" id="{5799FC24-698A-435D-9D74-EF84BFCDC319}"/>
            </a:ext>
          </a:extLst>
        </xdr:cNvPr>
        <xdr:cNvSpPr/>
      </xdr:nvSpPr>
      <xdr:spPr>
        <a:xfrm>
          <a:off x="1716278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94" name="フローチャート: 判断 493">
          <a:extLst>
            <a:ext uri="{FF2B5EF4-FFF2-40B4-BE49-F238E27FC236}">
              <a16:creationId xmlns:a16="http://schemas.microsoft.com/office/drawing/2014/main" id="{1481CC08-E47C-420D-A016-8FC8493A9FDE}"/>
            </a:ext>
          </a:extLst>
        </xdr:cNvPr>
        <xdr:cNvSpPr/>
      </xdr:nvSpPr>
      <xdr:spPr>
        <a:xfrm>
          <a:off x="16388080" y="66237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DDC0954C-D06B-4A26-96F0-07149674618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22356CDF-7D33-4F6C-B563-88A27FFA1AF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67EBABA7-6464-47E2-97D4-B878FC35B84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6CC5BA8B-80F4-4A54-9460-DB1C16D0C20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C017D9F6-C1BB-4B35-8B9D-AA014064A8E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00" name="楕円 499">
          <a:extLst>
            <a:ext uri="{FF2B5EF4-FFF2-40B4-BE49-F238E27FC236}">
              <a16:creationId xmlns:a16="http://schemas.microsoft.com/office/drawing/2014/main" id="{D478E593-0B6A-4586-A8B5-18A9447ADB5D}"/>
            </a:ext>
          </a:extLst>
        </xdr:cNvPr>
        <xdr:cNvSpPr/>
      </xdr:nvSpPr>
      <xdr:spPr>
        <a:xfrm>
          <a:off x="194589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B2B270F4-650E-4FA5-B66E-83016D3F5863}"/>
            </a:ext>
          </a:extLst>
        </xdr:cNvPr>
        <xdr:cNvSpPr txBox="1"/>
      </xdr:nvSpPr>
      <xdr:spPr>
        <a:xfrm>
          <a:off x="1954784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97246</xdr:rowOff>
    </xdr:from>
    <xdr:to>
      <xdr:col>112</xdr:col>
      <xdr:colOff>38100</xdr:colOff>
      <xdr:row>39</xdr:row>
      <xdr:rowOff>27396</xdr:rowOff>
    </xdr:to>
    <xdr:sp macro="" textlink="">
      <xdr:nvSpPr>
        <xdr:cNvPr id="502" name="楕円 501">
          <a:extLst>
            <a:ext uri="{FF2B5EF4-FFF2-40B4-BE49-F238E27FC236}">
              <a16:creationId xmlns:a16="http://schemas.microsoft.com/office/drawing/2014/main" id="{AB0DF504-A243-4166-9858-EED102FC3083}"/>
            </a:ext>
          </a:extLst>
        </xdr:cNvPr>
        <xdr:cNvSpPr/>
      </xdr:nvSpPr>
      <xdr:spPr>
        <a:xfrm>
          <a:off x="18735040" y="64675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144780</xdr:rowOff>
    </xdr:from>
    <xdr:to>
      <xdr:col>116</xdr:col>
      <xdr:colOff>63500</xdr:colOff>
      <xdr:row>38</xdr:row>
      <xdr:rowOff>148046</xdr:rowOff>
    </xdr:to>
    <xdr:cxnSp macro="">
      <xdr:nvCxnSpPr>
        <xdr:cNvPr id="503" name="直線コネクタ 502">
          <a:extLst>
            <a:ext uri="{FF2B5EF4-FFF2-40B4-BE49-F238E27FC236}">
              <a16:creationId xmlns:a16="http://schemas.microsoft.com/office/drawing/2014/main" id="{8412A8F9-AB73-4BD9-B93F-3EF5B3208D2A}"/>
            </a:ext>
          </a:extLst>
        </xdr:cNvPr>
        <xdr:cNvCxnSpPr/>
      </xdr:nvCxnSpPr>
      <xdr:spPr>
        <a:xfrm flipV="1">
          <a:off x="18778220" y="6515100"/>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103777</xdr:rowOff>
    </xdr:from>
    <xdr:to>
      <xdr:col>107</xdr:col>
      <xdr:colOff>101600</xdr:colOff>
      <xdr:row>39</xdr:row>
      <xdr:rowOff>33927</xdr:rowOff>
    </xdr:to>
    <xdr:sp macro="" textlink="">
      <xdr:nvSpPr>
        <xdr:cNvPr id="504" name="楕円 503">
          <a:extLst>
            <a:ext uri="{FF2B5EF4-FFF2-40B4-BE49-F238E27FC236}">
              <a16:creationId xmlns:a16="http://schemas.microsoft.com/office/drawing/2014/main" id="{D6724E59-9407-4013-8FFC-7C49E4338E98}"/>
            </a:ext>
          </a:extLst>
        </xdr:cNvPr>
        <xdr:cNvSpPr/>
      </xdr:nvSpPr>
      <xdr:spPr>
        <a:xfrm>
          <a:off x="1793748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148046</xdr:rowOff>
    </xdr:from>
    <xdr:to>
      <xdr:col>111</xdr:col>
      <xdr:colOff>177800</xdr:colOff>
      <xdr:row>38</xdr:row>
      <xdr:rowOff>154577</xdr:rowOff>
    </xdr:to>
    <xdr:cxnSp macro="">
      <xdr:nvCxnSpPr>
        <xdr:cNvPr id="505" name="直線コネクタ 504">
          <a:extLst>
            <a:ext uri="{FF2B5EF4-FFF2-40B4-BE49-F238E27FC236}">
              <a16:creationId xmlns:a16="http://schemas.microsoft.com/office/drawing/2014/main" id="{A0BC861F-DDA9-477E-A6F5-26D54424D89C}"/>
            </a:ext>
          </a:extLst>
        </xdr:cNvPr>
        <xdr:cNvCxnSpPr/>
      </xdr:nvCxnSpPr>
      <xdr:spPr>
        <a:xfrm flipV="1">
          <a:off x="17988280" y="651836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506" name="楕円 505">
          <a:extLst>
            <a:ext uri="{FF2B5EF4-FFF2-40B4-BE49-F238E27FC236}">
              <a16:creationId xmlns:a16="http://schemas.microsoft.com/office/drawing/2014/main" id="{936B4350-FD43-4F33-AB8B-20F4AEEFDA61}"/>
            </a:ext>
          </a:extLst>
        </xdr:cNvPr>
        <xdr:cNvSpPr/>
      </xdr:nvSpPr>
      <xdr:spPr>
        <a:xfrm>
          <a:off x="17162780" y="6480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154577</xdr:rowOff>
    </xdr:from>
    <xdr:to>
      <xdr:col>107</xdr:col>
      <xdr:colOff>50800</xdr:colOff>
      <xdr:row>38</xdr:row>
      <xdr:rowOff>161109</xdr:rowOff>
    </xdr:to>
    <xdr:cxnSp macro="">
      <xdr:nvCxnSpPr>
        <xdr:cNvPr id="507" name="直線コネクタ 506">
          <a:extLst>
            <a:ext uri="{FF2B5EF4-FFF2-40B4-BE49-F238E27FC236}">
              <a16:creationId xmlns:a16="http://schemas.microsoft.com/office/drawing/2014/main" id="{AB1FBA97-EA9B-4EC3-8C40-E8849F48A113}"/>
            </a:ext>
          </a:extLst>
        </xdr:cNvPr>
        <xdr:cNvCxnSpPr/>
      </xdr:nvCxnSpPr>
      <xdr:spPr>
        <a:xfrm flipV="1">
          <a:off x="17213580" y="6524897"/>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907</xdr:rowOff>
    </xdr:from>
    <xdr:to>
      <xdr:col>98</xdr:col>
      <xdr:colOff>38100</xdr:colOff>
      <xdr:row>39</xdr:row>
      <xdr:rowOff>102507</xdr:rowOff>
    </xdr:to>
    <xdr:sp macro="" textlink="">
      <xdr:nvSpPr>
        <xdr:cNvPr id="508" name="楕円 507">
          <a:extLst>
            <a:ext uri="{FF2B5EF4-FFF2-40B4-BE49-F238E27FC236}">
              <a16:creationId xmlns:a16="http://schemas.microsoft.com/office/drawing/2014/main" id="{EEFCEFE9-D296-4809-875E-4568BD2C082A}"/>
            </a:ext>
          </a:extLst>
        </xdr:cNvPr>
        <xdr:cNvSpPr/>
      </xdr:nvSpPr>
      <xdr:spPr>
        <a:xfrm>
          <a:off x="16388080" y="6538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161109</xdr:rowOff>
    </xdr:from>
    <xdr:to>
      <xdr:col>102</xdr:col>
      <xdr:colOff>114300</xdr:colOff>
      <xdr:row>39</xdr:row>
      <xdr:rowOff>51707</xdr:rowOff>
    </xdr:to>
    <xdr:cxnSp macro="">
      <xdr:nvCxnSpPr>
        <xdr:cNvPr id="509" name="直線コネクタ 508">
          <a:extLst>
            <a:ext uri="{FF2B5EF4-FFF2-40B4-BE49-F238E27FC236}">
              <a16:creationId xmlns:a16="http://schemas.microsoft.com/office/drawing/2014/main" id="{689DC433-473E-4B94-BDAC-CDB3DE5B1E6D}"/>
            </a:ext>
          </a:extLst>
        </xdr:cNvPr>
        <xdr:cNvCxnSpPr/>
      </xdr:nvCxnSpPr>
      <xdr:spPr>
        <a:xfrm flipV="1">
          <a:off x="16431260" y="6531429"/>
          <a:ext cx="78232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3F8DBEAE-0B8B-4140-907D-1E33C307C09F}"/>
            </a:ext>
          </a:extLst>
        </xdr:cNvPr>
        <xdr:cNvSpPr txBox="1"/>
      </xdr:nvSpPr>
      <xdr:spPr>
        <a:xfrm>
          <a:off x="1856112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BF1A6239-B236-4222-B961-71778477C0C2}"/>
            </a:ext>
          </a:extLst>
        </xdr:cNvPr>
        <xdr:cNvSpPr txBox="1"/>
      </xdr:nvSpPr>
      <xdr:spPr>
        <a:xfrm>
          <a:off x="17776267"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140987</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D7B6B734-0242-471B-AF82-F0F981CFDCE5}"/>
            </a:ext>
          </a:extLst>
        </xdr:cNvPr>
        <xdr:cNvSpPr txBox="1"/>
      </xdr:nvSpPr>
      <xdr:spPr>
        <a:xfrm>
          <a:off x="170015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7093</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B6F55B6A-374D-4787-9D7F-2EB11B8EAF87}"/>
            </a:ext>
          </a:extLst>
        </xdr:cNvPr>
        <xdr:cNvSpPr txBox="1"/>
      </xdr:nvSpPr>
      <xdr:spPr>
        <a:xfrm>
          <a:off x="16226867" y="671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43923</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6249F0F6-8D87-46AA-A20E-8DD0CAFF6B35}"/>
            </a:ext>
          </a:extLst>
        </xdr:cNvPr>
        <xdr:cNvSpPr txBox="1"/>
      </xdr:nvSpPr>
      <xdr:spPr>
        <a:xfrm>
          <a:off x="18561127" y="624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50454</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0BB19384-080B-4486-9F2F-7F84100DBA3C}"/>
            </a:ext>
          </a:extLst>
        </xdr:cNvPr>
        <xdr:cNvSpPr txBox="1"/>
      </xdr:nvSpPr>
      <xdr:spPr>
        <a:xfrm>
          <a:off x="17776267" y="625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56985</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81271E67-C103-4F84-AB95-4FABA5508CF0}"/>
            </a:ext>
          </a:extLst>
        </xdr:cNvPr>
        <xdr:cNvSpPr txBox="1"/>
      </xdr:nvSpPr>
      <xdr:spPr>
        <a:xfrm>
          <a:off x="17001567" y="625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119034</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81FF5073-A5EA-4613-A1A2-D1018EBB25BD}"/>
            </a:ext>
          </a:extLst>
        </xdr:cNvPr>
        <xdr:cNvSpPr txBox="1"/>
      </xdr:nvSpPr>
      <xdr:spPr>
        <a:xfrm>
          <a:off x="1622686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B2E6C718-A637-4EB7-B031-A60CB253BB2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95B438BC-EDCE-4DFD-A69D-990B2AA9D27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6F292CB3-3FC2-4794-8B57-FC390F846E46}"/>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7342A2CD-3E29-4701-BA38-F4510009A2B8}"/>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F837D875-5E6E-4AD0-9F17-2DFFA8F464A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45E656D2-47DF-4F66-9144-654B467B721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150AE288-02DE-4BB2-A2A6-06006C7CD8E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0CF9461C-2218-4059-8032-51B99F2E0F9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822AAE3F-B837-4351-9ECC-6E73F2896FF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7A39254F-7161-40E9-9801-7B2E7F97B88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0936F646-F0C7-4484-A136-6F4585DA662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BAA7C6CF-4282-4528-9248-301CE7332F9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A864EE6D-4D0D-4B01-AACE-627BBFC4B75D}"/>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2A5F8F4B-349B-4DCD-8008-14562B1934B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A3794524-B29F-418D-A4AB-21CCEEEED53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4848587F-8FE2-4606-B199-683716C6B22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D2E64444-786D-4B80-92F1-7310EBE9861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4CB6864C-9F11-4C40-9A5B-D81FFF92CEFC}"/>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AA852B65-63B0-47DE-AD10-EC5F0EF9538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E377ACFA-E37A-48B9-9646-9203ED1FEF68}"/>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581F2FD3-1FEA-4603-913D-502B07F8FF3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E9659280-FCFF-41CF-899D-17A767B9617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0BBB7BB0-9582-47D8-9AB2-D3C37FE1C76B}"/>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10E11C9F-B60A-45E9-B501-E21BED76332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FEDAD34C-E9D8-4BA7-9756-F69E3CD2483B}"/>
            </a:ext>
          </a:extLst>
        </xdr:cNvPr>
        <xdr:cNvCxnSpPr/>
      </xdr:nvCxnSpPr>
      <xdr:spPr>
        <a:xfrm flipV="1">
          <a:off x="14375764" y="9305925"/>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66C06DD9-1EF5-4E4A-8125-139205BC4408}"/>
            </a:ext>
          </a:extLst>
        </xdr:cNvPr>
        <xdr:cNvSpPr txBox="1"/>
      </xdr:nvSpPr>
      <xdr:spPr>
        <a:xfrm>
          <a:off x="14414500"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8593255F-9A21-4F4B-9C92-2139B37064BE}"/>
            </a:ext>
          </a:extLst>
        </xdr:cNvPr>
        <xdr:cNvCxnSpPr/>
      </xdr:nvCxnSpPr>
      <xdr:spPr>
        <a:xfrm>
          <a:off x="14287500" y="1068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7486DBBB-58FB-4AC9-9869-4A78A53E72F8}"/>
            </a:ext>
          </a:extLst>
        </xdr:cNvPr>
        <xdr:cNvSpPr txBox="1"/>
      </xdr:nvSpPr>
      <xdr:spPr>
        <a:xfrm>
          <a:off x="14414500" y="908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0331107D-A41F-404B-A0DE-C6ECDABFF087}"/>
            </a:ext>
          </a:extLst>
        </xdr:cNvPr>
        <xdr:cNvCxnSpPr/>
      </xdr:nvCxnSpPr>
      <xdr:spPr>
        <a:xfrm>
          <a:off x="14287500" y="93059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AF5FCB90-9BD9-46D5-9274-FA245ADFE05F}"/>
            </a:ext>
          </a:extLst>
        </xdr:cNvPr>
        <xdr:cNvSpPr txBox="1"/>
      </xdr:nvSpPr>
      <xdr:spPr>
        <a:xfrm>
          <a:off x="14414500" y="991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C3C9940A-A7DF-4987-81E4-D72996F39226}"/>
            </a:ext>
          </a:extLst>
        </xdr:cNvPr>
        <xdr:cNvSpPr/>
      </xdr:nvSpPr>
      <xdr:spPr>
        <a:xfrm>
          <a:off x="14325600" y="1006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9008293A-D10B-4877-A600-E419E02E6BDA}"/>
            </a:ext>
          </a:extLst>
        </xdr:cNvPr>
        <xdr:cNvSpPr/>
      </xdr:nvSpPr>
      <xdr:spPr>
        <a:xfrm>
          <a:off x="13578840" y="10043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907B72D7-F5F1-4A42-AB13-25645921FF7A}"/>
            </a:ext>
          </a:extLst>
        </xdr:cNvPr>
        <xdr:cNvSpPr/>
      </xdr:nvSpPr>
      <xdr:spPr>
        <a:xfrm>
          <a:off x="1280414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51" name="フローチャート: 判断 550">
          <a:extLst>
            <a:ext uri="{FF2B5EF4-FFF2-40B4-BE49-F238E27FC236}">
              <a16:creationId xmlns:a16="http://schemas.microsoft.com/office/drawing/2014/main" id="{93AB19C5-1B9F-4B3D-BB2B-0E0C52B941A4}"/>
            </a:ext>
          </a:extLst>
        </xdr:cNvPr>
        <xdr:cNvSpPr/>
      </xdr:nvSpPr>
      <xdr:spPr>
        <a:xfrm>
          <a:off x="1202944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2" name="フローチャート: 判断 551">
          <a:extLst>
            <a:ext uri="{FF2B5EF4-FFF2-40B4-BE49-F238E27FC236}">
              <a16:creationId xmlns:a16="http://schemas.microsoft.com/office/drawing/2014/main" id="{BAF064A7-AB8E-4FF8-A505-D3E7E6DA7246}"/>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DF9F709-EF2D-4801-BD61-34C9733477B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3F7EB3F-A1CA-49C0-80F9-C49E7C27A02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59A798F-CBCB-4EDE-B1A0-1A002151F72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F352692-AAC9-482E-9F06-840965CCB631}"/>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B4BF0086-D45A-469D-90CA-EAA1D8AF02ED}"/>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92075</xdr:rowOff>
    </xdr:from>
    <xdr:to>
      <xdr:col>85</xdr:col>
      <xdr:colOff>177800</xdr:colOff>
      <xdr:row>61</xdr:row>
      <xdr:rowOff>22225</xdr:rowOff>
    </xdr:to>
    <xdr:sp macro="" textlink="">
      <xdr:nvSpPr>
        <xdr:cNvPr id="558" name="楕円 557">
          <a:extLst>
            <a:ext uri="{FF2B5EF4-FFF2-40B4-BE49-F238E27FC236}">
              <a16:creationId xmlns:a16="http://schemas.microsoft.com/office/drawing/2014/main" id="{D47BB113-DDB8-4BB0-A70C-7F2FD8FECFF9}"/>
            </a:ext>
          </a:extLst>
        </xdr:cNvPr>
        <xdr:cNvSpPr/>
      </xdr:nvSpPr>
      <xdr:spPr>
        <a:xfrm>
          <a:off x="14325600" y="101504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70502</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741F77B3-38BE-4CE2-9762-3EBAFB1E52E4}"/>
            </a:ext>
          </a:extLst>
        </xdr:cNvPr>
        <xdr:cNvSpPr txBox="1"/>
      </xdr:nvSpPr>
      <xdr:spPr>
        <a:xfrm>
          <a:off x="14414500"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48260</xdr:rowOff>
    </xdr:from>
    <xdr:to>
      <xdr:col>81</xdr:col>
      <xdr:colOff>101600</xdr:colOff>
      <xdr:row>60</xdr:row>
      <xdr:rowOff>149860</xdr:rowOff>
    </xdr:to>
    <xdr:sp macro="" textlink="">
      <xdr:nvSpPr>
        <xdr:cNvPr id="560" name="楕円 559">
          <a:extLst>
            <a:ext uri="{FF2B5EF4-FFF2-40B4-BE49-F238E27FC236}">
              <a16:creationId xmlns:a16="http://schemas.microsoft.com/office/drawing/2014/main" id="{69B2FC05-9C39-4643-BF14-D3CF6B949BB8}"/>
            </a:ext>
          </a:extLst>
        </xdr:cNvPr>
        <xdr:cNvSpPr/>
      </xdr:nvSpPr>
      <xdr:spPr>
        <a:xfrm>
          <a:off x="1357884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99060</xdr:rowOff>
    </xdr:from>
    <xdr:to>
      <xdr:col>85</xdr:col>
      <xdr:colOff>127000</xdr:colOff>
      <xdr:row>60</xdr:row>
      <xdr:rowOff>142875</xdr:rowOff>
    </xdr:to>
    <xdr:cxnSp macro="">
      <xdr:nvCxnSpPr>
        <xdr:cNvPr id="561" name="直線コネクタ 560">
          <a:extLst>
            <a:ext uri="{FF2B5EF4-FFF2-40B4-BE49-F238E27FC236}">
              <a16:creationId xmlns:a16="http://schemas.microsoft.com/office/drawing/2014/main" id="{C9379234-D52D-431B-9619-3DEFCD1BC577}"/>
            </a:ext>
          </a:extLst>
        </xdr:cNvPr>
        <xdr:cNvCxnSpPr/>
      </xdr:nvCxnSpPr>
      <xdr:spPr>
        <a:xfrm>
          <a:off x="13629640" y="1015746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xdr:rowOff>
    </xdr:from>
    <xdr:to>
      <xdr:col>76</xdr:col>
      <xdr:colOff>165100</xdr:colOff>
      <xdr:row>60</xdr:row>
      <xdr:rowOff>117475</xdr:rowOff>
    </xdr:to>
    <xdr:sp macro="" textlink="">
      <xdr:nvSpPr>
        <xdr:cNvPr id="562" name="楕円 561">
          <a:extLst>
            <a:ext uri="{FF2B5EF4-FFF2-40B4-BE49-F238E27FC236}">
              <a16:creationId xmlns:a16="http://schemas.microsoft.com/office/drawing/2014/main" id="{DF456CF7-85D0-457C-8C7B-A97F1D92918F}"/>
            </a:ext>
          </a:extLst>
        </xdr:cNvPr>
        <xdr:cNvSpPr/>
      </xdr:nvSpPr>
      <xdr:spPr>
        <a:xfrm>
          <a:off x="1280414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66675</xdr:rowOff>
    </xdr:from>
    <xdr:to>
      <xdr:col>81</xdr:col>
      <xdr:colOff>50800</xdr:colOff>
      <xdr:row>60</xdr:row>
      <xdr:rowOff>99060</xdr:rowOff>
    </xdr:to>
    <xdr:cxnSp macro="">
      <xdr:nvCxnSpPr>
        <xdr:cNvPr id="563" name="直線コネクタ 562">
          <a:extLst>
            <a:ext uri="{FF2B5EF4-FFF2-40B4-BE49-F238E27FC236}">
              <a16:creationId xmlns:a16="http://schemas.microsoft.com/office/drawing/2014/main" id="{61420C27-1737-459B-9A07-6EFD841CC9A6}"/>
            </a:ext>
          </a:extLst>
        </xdr:cNvPr>
        <xdr:cNvCxnSpPr/>
      </xdr:nvCxnSpPr>
      <xdr:spPr>
        <a:xfrm>
          <a:off x="12854940" y="101250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64" name="楕円 563">
          <a:extLst>
            <a:ext uri="{FF2B5EF4-FFF2-40B4-BE49-F238E27FC236}">
              <a16:creationId xmlns:a16="http://schemas.microsoft.com/office/drawing/2014/main" id="{A0D6ED75-BBDA-49C7-9083-C255BD9351A1}"/>
            </a:ext>
          </a:extLst>
        </xdr:cNvPr>
        <xdr:cNvSpPr/>
      </xdr:nvSpPr>
      <xdr:spPr>
        <a:xfrm>
          <a:off x="12029440" y="10049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38100</xdr:rowOff>
    </xdr:from>
    <xdr:to>
      <xdr:col>76</xdr:col>
      <xdr:colOff>114300</xdr:colOff>
      <xdr:row>60</xdr:row>
      <xdr:rowOff>66675</xdr:rowOff>
    </xdr:to>
    <xdr:cxnSp macro="">
      <xdr:nvCxnSpPr>
        <xdr:cNvPr id="565" name="直線コネクタ 564">
          <a:extLst>
            <a:ext uri="{FF2B5EF4-FFF2-40B4-BE49-F238E27FC236}">
              <a16:creationId xmlns:a16="http://schemas.microsoft.com/office/drawing/2014/main" id="{A749E8B6-1A8E-4B79-91C0-83ECA9AC2424}"/>
            </a:ext>
          </a:extLst>
        </xdr:cNvPr>
        <xdr:cNvCxnSpPr/>
      </xdr:nvCxnSpPr>
      <xdr:spPr>
        <a:xfrm>
          <a:off x="12072620" y="1009650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151130</xdr:rowOff>
    </xdr:from>
    <xdr:to>
      <xdr:col>67</xdr:col>
      <xdr:colOff>101600</xdr:colOff>
      <xdr:row>60</xdr:row>
      <xdr:rowOff>81280</xdr:rowOff>
    </xdr:to>
    <xdr:sp macro="" textlink="">
      <xdr:nvSpPr>
        <xdr:cNvPr id="566" name="楕円 565">
          <a:extLst>
            <a:ext uri="{FF2B5EF4-FFF2-40B4-BE49-F238E27FC236}">
              <a16:creationId xmlns:a16="http://schemas.microsoft.com/office/drawing/2014/main" id="{70F0D6E3-440A-4410-BB97-8CECB6BCEF26}"/>
            </a:ext>
          </a:extLst>
        </xdr:cNvPr>
        <xdr:cNvSpPr/>
      </xdr:nvSpPr>
      <xdr:spPr>
        <a:xfrm>
          <a:off x="1123188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30480</xdr:rowOff>
    </xdr:from>
    <xdr:to>
      <xdr:col>71</xdr:col>
      <xdr:colOff>177800</xdr:colOff>
      <xdr:row>60</xdr:row>
      <xdr:rowOff>38100</xdr:rowOff>
    </xdr:to>
    <xdr:cxnSp macro="">
      <xdr:nvCxnSpPr>
        <xdr:cNvPr id="567" name="直線コネクタ 566">
          <a:extLst>
            <a:ext uri="{FF2B5EF4-FFF2-40B4-BE49-F238E27FC236}">
              <a16:creationId xmlns:a16="http://schemas.microsoft.com/office/drawing/2014/main" id="{655F58F9-8399-45AF-9CEB-28E076FCA457}"/>
            </a:ext>
          </a:extLst>
        </xdr:cNvPr>
        <xdr:cNvCxnSpPr/>
      </xdr:nvCxnSpPr>
      <xdr:spPr>
        <a:xfrm>
          <a:off x="11282680" y="1008888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D692DA59-93B3-4C0E-B243-5C205C87E1C8}"/>
            </a:ext>
          </a:extLst>
        </xdr:cNvPr>
        <xdr:cNvSpPr txBox="1"/>
      </xdr:nvSpPr>
      <xdr:spPr>
        <a:xfrm>
          <a:off x="134372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039B6FFF-D725-4C9B-B057-1DE153F3783D}"/>
            </a:ext>
          </a:extLst>
        </xdr:cNvPr>
        <xdr:cNvSpPr txBox="1"/>
      </xdr:nvSpPr>
      <xdr:spPr>
        <a:xfrm>
          <a:off x="126752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70" name="n_3aveValue【学校施設】&#10;有形固定資産減価償却率">
          <a:extLst>
            <a:ext uri="{FF2B5EF4-FFF2-40B4-BE49-F238E27FC236}">
              <a16:creationId xmlns:a16="http://schemas.microsoft.com/office/drawing/2014/main" id="{70741CF7-4603-40CC-B586-88BCDA55B71C}"/>
            </a:ext>
          </a:extLst>
        </xdr:cNvPr>
        <xdr:cNvSpPr txBox="1"/>
      </xdr:nvSpPr>
      <xdr:spPr>
        <a:xfrm>
          <a:off x="119005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71" name="n_4aveValue【学校施設】&#10;有形固定資産減価償却率">
          <a:extLst>
            <a:ext uri="{FF2B5EF4-FFF2-40B4-BE49-F238E27FC236}">
              <a16:creationId xmlns:a16="http://schemas.microsoft.com/office/drawing/2014/main" id="{86AAAED6-6DCF-4414-A6EA-0B683A251CB1}"/>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140987</xdr:rowOff>
    </xdr:from>
    <xdr:ext cx="405111" cy="259045"/>
    <xdr:sp macro="" textlink="">
      <xdr:nvSpPr>
        <xdr:cNvPr id="572" name="n_1mainValue【学校施設】&#10;有形固定資産減価償却率">
          <a:extLst>
            <a:ext uri="{FF2B5EF4-FFF2-40B4-BE49-F238E27FC236}">
              <a16:creationId xmlns:a16="http://schemas.microsoft.com/office/drawing/2014/main" id="{6A675EBD-8D09-4E3E-83E7-595B5CAB6AC3}"/>
            </a:ext>
          </a:extLst>
        </xdr:cNvPr>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108602</xdr:rowOff>
    </xdr:from>
    <xdr:ext cx="405111" cy="259045"/>
    <xdr:sp macro="" textlink="">
      <xdr:nvSpPr>
        <xdr:cNvPr id="573" name="n_2mainValue【学校施設】&#10;有形固定資産減価償却率">
          <a:extLst>
            <a:ext uri="{FF2B5EF4-FFF2-40B4-BE49-F238E27FC236}">
              <a16:creationId xmlns:a16="http://schemas.microsoft.com/office/drawing/2014/main" id="{D1BD7B4C-BFE1-4E9B-B9E5-6F852FB2E703}"/>
            </a:ext>
          </a:extLst>
        </xdr:cNvPr>
        <xdr:cNvSpPr txBox="1"/>
      </xdr:nvSpPr>
      <xdr:spPr>
        <a:xfrm>
          <a:off x="1267524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74" name="n_3mainValue【学校施設】&#10;有形固定資産減価償却率">
          <a:extLst>
            <a:ext uri="{FF2B5EF4-FFF2-40B4-BE49-F238E27FC236}">
              <a16:creationId xmlns:a16="http://schemas.microsoft.com/office/drawing/2014/main" id="{9F7D31CC-DA9A-4231-833A-CBE1C40DCA83}"/>
            </a:ext>
          </a:extLst>
        </xdr:cNvPr>
        <xdr:cNvSpPr txBox="1"/>
      </xdr:nvSpPr>
      <xdr:spPr>
        <a:xfrm>
          <a:off x="119005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72407</xdr:rowOff>
    </xdr:from>
    <xdr:ext cx="405111" cy="259045"/>
    <xdr:sp macro="" textlink="">
      <xdr:nvSpPr>
        <xdr:cNvPr id="575" name="n_4mainValue【学校施設】&#10;有形固定資産減価償却率">
          <a:extLst>
            <a:ext uri="{FF2B5EF4-FFF2-40B4-BE49-F238E27FC236}">
              <a16:creationId xmlns:a16="http://schemas.microsoft.com/office/drawing/2014/main" id="{B9941176-E090-4EFF-A826-0B8DF89CAEE1}"/>
            </a:ext>
          </a:extLst>
        </xdr:cNvPr>
        <xdr:cNvSpPr txBox="1"/>
      </xdr:nvSpPr>
      <xdr:spPr>
        <a:xfrm>
          <a:off x="1110298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776050AD-4EE1-4158-8DE0-8CE44ECAA31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22933286-3236-4A2E-9A2B-EBF0FB130C7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2C7784B8-CC97-44C1-B023-C7C3A63EB03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F2F6972C-20F3-4B6B-92A2-C39EC8E0121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136321E0-CFBA-43C9-8226-3582EEEFBAA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4BF87C86-B399-45EC-AFF4-530B8EC2713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2119A0A4-40B4-4B73-A2FC-2C66EA7A834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E33997DB-885C-424F-824C-AA2768AAAA6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A68783EF-96F3-43C6-894E-C7EC948442F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059928CE-C4D0-4FC3-8369-072C4907A808}"/>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B079977D-D7B9-4569-8B22-9AC307B2FA1E}"/>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96A51527-9A2E-4EA7-849D-766700F77127}"/>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1BFCC29E-D055-4E0F-9FF5-7C40BD45150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36975568-60FD-4DFD-AFB5-92DC82302D4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25517428-B6E8-4C72-A135-25C95067FB4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5254A962-F64C-4644-A494-8BEA141D44C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BBBA0453-71C6-459C-BF3E-CC07AAE78B8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19B8FF99-36CF-4C36-9030-F4D5B20D511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C2EF101F-1CD8-4771-8DE3-A2C8AECE8BF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B6DC5F94-BC2F-477B-B9A6-C9D5666FFBC3}"/>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77704FBE-BF77-4EE4-9F31-6509B93DCD9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B0EDB6EB-92F2-48C6-B2C6-88C4FD50E07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53B681C4-7300-49FC-AD89-3E11E722C6B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839BD4B1-D4DE-4622-A582-DFF4879D2515}"/>
            </a:ext>
          </a:extLst>
        </xdr:cNvPr>
        <xdr:cNvCxnSpPr/>
      </xdr:nvCxnSpPr>
      <xdr:spPr>
        <a:xfrm flipV="1">
          <a:off x="19509104" y="9437370"/>
          <a:ext cx="0" cy="122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94D0B830-C223-4546-8338-5E1912F3421E}"/>
            </a:ext>
          </a:extLst>
        </xdr:cNvPr>
        <xdr:cNvSpPr txBox="1"/>
      </xdr:nvSpPr>
      <xdr:spPr>
        <a:xfrm>
          <a:off x="19547840" y="1067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681F30C3-B76F-47AE-96D5-47A3AE97824E}"/>
            </a:ext>
          </a:extLst>
        </xdr:cNvPr>
        <xdr:cNvCxnSpPr/>
      </xdr:nvCxnSpPr>
      <xdr:spPr>
        <a:xfrm>
          <a:off x="19443700" y="10667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65CD382C-D09C-4FA8-9784-9797A16F2656}"/>
            </a:ext>
          </a:extLst>
        </xdr:cNvPr>
        <xdr:cNvSpPr txBox="1"/>
      </xdr:nvSpPr>
      <xdr:spPr>
        <a:xfrm>
          <a:off x="19547840"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273B866B-FE5E-4670-BEF3-0167D6856716}"/>
            </a:ext>
          </a:extLst>
        </xdr:cNvPr>
        <xdr:cNvCxnSpPr/>
      </xdr:nvCxnSpPr>
      <xdr:spPr>
        <a:xfrm>
          <a:off x="19443700" y="943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33608</xdr:rowOff>
    </xdr:from>
    <xdr:ext cx="469744" cy="259045"/>
    <xdr:sp macro="" textlink="">
      <xdr:nvSpPr>
        <xdr:cNvPr id="604" name="【学校施設】&#10;一人当たり面積平均値テキスト">
          <a:extLst>
            <a:ext uri="{FF2B5EF4-FFF2-40B4-BE49-F238E27FC236}">
              <a16:creationId xmlns:a16="http://schemas.microsoft.com/office/drawing/2014/main" id="{FE1063C5-A82A-4D15-97C0-1291EF25E447}"/>
            </a:ext>
          </a:extLst>
        </xdr:cNvPr>
        <xdr:cNvSpPr txBox="1"/>
      </xdr:nvSpPr>
      <xdr:spPr>
        <a:xfrm>
          <a:off x="19547840" y="10092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AAAC8D5A-2836-4790-A5DF-F80863CC6274}"/>
            </a:ext>
          </a:extLst>
        </xdr:cNvPr>
        <xdr:cNvSpPr/>
      </xdr:nvSpPr>
      <xdr:spPr>
        <a:xfrm>
          <a:off x="19458940" y="1023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B3F208DF-8910-4FC1-83BE-1A1CBDED372C}"/>
            </a:ext>
          </a:extLst>
        </xdr:cNvPr>
        <xdr:cNvSpPr/>
      </xdr:nvSpPr>
      <xdr:spPr>
        <a:xfrm>
          <a:off x="18735040" y="1025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F940FA97-2048-4C7F-83FA-48301A9A8F89}"/>
            </a:ext>
          </a:extLst>
        </xdr:cNvPr>
        <xdr:cNvSpPr/>
      </xdr:nvSpPr>
      <xdr:spPr>
        <a:xfrm>
          <a:off x="1793748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104077</xdr:rowOff>
    </xdr:from>
    <xdr:to>
      <xdr:col>102</xdr:col>
      <xdr:colOff>165100</xdr:colOff>
      <xdr:row>62</xdr:row>
      <xdr:rowOff>34227</xdr:rowOff>
    </xdr:to>
    <xdr:sp macro="" textlink="">
      <xdr:nvSpPr>
        <xdr:cNvPr id="608" name="フローチャート: 判断 607">
          <a:extLst>
            <a:ext uri="{FF2B5EF4-FFF2-40B4-BE49-F238E27FC236}">
              <a16:creationId xmlns:a16="http://schemas.microsoft.com/office/drawing/2014/main" id="{90B6C3B2-F978-4994-B4E3-F3AB02CD895D}"/>
            </a:ext>
          </a:extLst>
        </xdr:cNvPr>
        <xdr:cNvSpPr/>
      </xdr:nvSpPr>
      <xdr:spPr>
        <a:xfrm>
          <a:off x="17162780" y="10330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119697</xdr:rowOff>
    </xdr:from>
    <xdr:to>
      <xdr:col>98</xdr:col>
      <xdr:colOff>38100</xdr:colOff>
      <xdr:row>62</xdr:row>
      <xdr:rowOff>49847</xdr:rowOff>
    </xdr:to>
    <xdr:sp macro="" textlink="">
      <xdr:nvSpPr>
        <xdr:cNvPr id="609" name="フローチャート: 判断 608">
          <a:extLst>
            <a:ext uri="{FF2B5EF4-FFF2-40B4-BE49-F238E27FC236}">
              <a16:creationId xmlns:a16="http://schemas.microsoft.com/office/drawing/2014/main" id="{CB9522EF-87B5-4646-BCBA-19055A3B597F}"/>
            </a:ext>
          </a:extLst>
        </xdr:cNvPr>
        <xdr:cNvSpPr/>
      </xdr:nvSpPr>
      <xdr:spPr>
        <a:xfrm>
          <a:off x="16388080" y="103457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92CEFDFE-A9C6-45F2-A323-3FED94F3B4A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45641C2F-A99B-4BAA-8162-9012FC42B1F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81D87545-161B-48AB-8523-1A177A25773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8DEF2FF-5668-4EE0-B798-488909AA1C6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52A8D713-C07A-462A-B6E6-7121E53D9F1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57594</xdr:rowOff>
    </xdr:from>
    <xdr:to>
      <xdr:col>116</xdr:col>
      <xdr:colOff>114300</xdr:colOff>
      <xdr:row>61</xdr:row>
      <xdr:rowOff>159194</xdr:rowOff>
    </xdr:to>
    <xdr:sp macro="" textlink="">
      <xdr:nvSpPr>
        <xdr:cNvPr id="615" name="楕円 614">
          <a:extLst>
            <a:ext uri="{FF2B5EF4-FFF2-40B4-BE49-F238E27FC236}">
              <a16:creationId xmlns:a16="http://schemas.microsoft.com/office/drawing/2014/main" id="{85EA1009-221D-45D8-9AF6-19FC41ADE1B0}"/>
            </a:ext>
          </a:extLst>
        </xdr:cNvPr>
        <xdr:cNvSpPr/>
      </xdr:nvSpPr>
      <xdr:spPr>
        <a:xfrm>
          <a:off x="1945894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36021</xdr:rowOff>
    </xdr:from>
    <xdr:ext cx="469744" cy="259045"/>
    <xdr:sp macro="" textlink="">
      <xdr:nvSpPr>
        <xdr:cNvPr id="616" name="【学校施設】&#10;一人当たり面積該当値テキスト">
          <a:extLst>
            <a:ext uri="{FF2B5EF4-FFF2-40B4-BE49-F238E27FC236}">
              <a16:creationId xmlns:a16="http://schemas.microsoft.com/office/drawing/2014/main" id="{56F4C9DE-7B65-4B38-B901-1D66A8F6DCA1}"/>
            </a:ext>
          </a:extLst>
        </xdr:cNvPr>
        <xdr:cNvSpPr txBox="1"/>
      </xdr:nvSpPr>
      <xdr:spPr>
        <a:xfrm>
          <a:off x="19547840" y="1026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60071</xdr:rowOff>
    </xdr:from>
    <xdr:to>
      <xdr:col>112</xdr:col>
      <xdr:colOff>38100</xdr:colOff>
      <xdr:row>61</xdr:row>
      <xdr:rowOff>161671</xdr:rowOff>
    </xdr:to>
    <xdr:sp macro="" textlink="">
      <xdr:nvSpPr>
        <xdr:cNvPr id="617" name="楕円 616">
          <a:extLst>
            <a:ext uri="{FF2B5EF4-FFF2-40B4-BE49-F238E27FC236}">
              <a16:creationId xmlns:a16="http://schemas.microsoft.com/office/drawing/2014/main" id="{7AADA911-D35C-4FDD-9CD9-A2EC17480555}"/>
            </a:ext>
          </a:extLst>
        </xdr:cNvPr>
        <xdr:cNvSpPr/>
      </xdr:nvSpPr>
      <xdr:spPr>
        <a:xfrm>
          <a:off x="18735040" y="10286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108394</xdr:rowOff>
    </xdr:from>
    <xdr:to>
      <xdr:col>116</xdr:col>
      <xdr:colOff>63500</xdr:colOff>
      <xdr:row>61</xdr:row>
      <xdr:rowOff>110871</xdr:rowOff>
    </xdr:to>
    <xdr:cxnSp macro="">
      <xdr:nvCxnSpPr>
        <xdr:cNvPr id="618" name="直線コネクタ 617">
          <a:extLst>
            <a:ext uri="{FF2B5EF4-FFF2-40B4-BE49-F238E27FC236}">
              <a16:creationId xmlns:a16="http://schemas.microsoft.com/office/drawing/2014/main" id="{6D82C954-16CD-4B74-9E7E-6C1625393B54}"/>
            </a:ext>
          </a:extLst>
        </xdr:cNvPr>
        <xdr:cNvCxnSpPr/>
      </xdr:nvCxnSpPr>
      <xdr:spPr>
        <a:xfrm flipV="1">
          <a:off x="18778220" y="10334434"/>
          <a:ext cx="73152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49213</xdr:rowOff>
    </xdr:from>
    <xdr:to>
      <xdr:col>107</xdr:col>
      <xdr:colOff>101600</xdr:colOff>
      <xdr:row>61</xdr:row>
      <xdr:rowOff>150813</xdr:rowOff>
    </xdr:to>
    <xdr:sp macro="" textlink="">
      <xdr:nvSpPr>
        <xdr:cNvPr id="619" name="楕円 618">
          <a:extLst>
            <a:ext uri="{FF2B5EF4-FFF2-40B4-BE49-F238E27FC236}">
              <a16:creationId xmlns:a16="http://schemas.microsoft.com/office/drawing/2014/main" id="{2B737F50-9523-49AD-8990-4D6B14FE8E50}"/>
            </a:ext>
          </a:extLst>
        </xdr:cNvPr>
        <xdr:cNvSpPr/>
      </xdr:nvSpPr>
      <xdr:spPr>
        <a:xfrm>
          <a:off x="17937480" y="102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100013</xdr:rowOff>
    </xdr:from>
    <xdr:to>
      <xdr:col>111</xdr:col>
      <xdr:colOff>177800</xdr:colOff>
      <xdr:row>61</xdr:row>
      <xdr:rowOff>110871</xdr:rowOff>
    </xdr:to>
    <xdr:cxnSp macro="">
      <xdr:nvCxnSpPr>
        <xdr:cNvPr id="620" name="直線コネクタ 619">
          <a:extLst>
            <a:ext uri="{FF2B5EF4-FFF2-40B4-BE49-F238E27FC236}">
              <a16:creationId xmlns:a16="http://schemas.microsoft.com/office/drawing/2014/main" id="{CBC933D2-C0B9-4A9E-B521-1378F73B752C}"/>
            </a:ext>
          </a:extLst>
        </xdr:cNvPr>
        <xdr:cNvCxnSpPr/>
      </xdr:nvCxnSpPr>
      <xdr:spPr>
        <a:xfrm>
          <a:off x="17988280" y="10326053"/>
          <a:ext cx="78994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51498</xdr:rowOff>
    </xdr:from>
    <xdr:to>
      <xdr:col>102</xdr:col>
      <xdr:colOff>165100</xdr:colOff>
      <xdr:row>61</xdr:row>
      <xdr:rowOff>153098</xdr:rowOff>
    </xdr:to>
    <xdr:sp macro="" textlink="">
      <xdr:nvSpPr>
        <xdr:cNvPr id="621" name="楕円 620">
          <a:extLst>
            <a:ext uri="{FF2B5EF4-FFF2-40B4-BE49-F238E27FC236}">
              <a16:creationId xmlns:a16="http://schemas.microsoft.com/office/drawing/2014/main" id="{C3617306-720E-49C6-8BF9-C2394883ABD6}"/>
            </a:ext>
          </a:extLst>
        </xdr:cNvPr>
        <xdr:cNvSpPr/>
      </xdr:nvSpPr>
      <xdr:spPr>
        <a:xfrm>
          <a:off x="17162780" y="1027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100013</xdr:rowOff>
    </xdr:from>
    <xdr:to>
      <xdr:col>107</xdr:col>
      <xdr:colOff>50800</xdr:colOff>
      <xdr:row>61</xdr:row>
      <xdr:rowOff>102298</xdr:rowOff>
    </xdr:to>
    <xdr:cxnSp macro="">
      <xdr:nvCxnSpPr>
        <xdr:cNvPr id="622" name="直線コネクタ 621">
          <a:extLst>
            <a:ext uri="{FF2B5EF4-FFF2-40B4-BE49-F238E27FC236}">
              <a16:creationId xmlns:a16="http://schemas.microsoft.com/office/drawing/2014/main" id="{A7356AB4-F1C4-4660-94E2-BAE63ED79EBE}"/>
            </a:ext>
          </a:extLst>
        </xdr:cNvPr>
        <xdr:cNvCxnSpPr/>
      </xdr:nvCxnSpPr>
      <xdr:spPr>
        <a:xfrm flipV="1">
          <a:off x="17213580" y="10326053"/>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41211</xdr:rowOff>
    </xdr:from>
    <xdr:to>
      <xdr:col>98</xdr:col>
      <xdr:colOff>38100</xdr:colOff>
      <xdr:row>61</xdr:row>
      <xdr:rowOff>142811</xdr:rowOff>
    </xdr:to>
    <xdr:sp macro="" textlink="">
      <xdr:nvSpPr>
        <xdr:cNvPr id="623" name="楕円 622">
          <a:extLst>
            <a:ext uri="{FF2B5EF4-FFF2-40B4-BE49-F238E27FC236}">
              <a16:creationId xmlns:a16="http://schemas.microsoft.com/office/drawing/2014/main" id="{9E634405-E36B-43B7-B533-04BB566E80D9}"/>
            </a:ext>
          </a:extLst>
        </xdr:cNvPr>
        <xdr:cNvSpPr/>
      </xdr:nvSpPr>
      <xdr:spPr>
        <a:xfrm>
          <a:off x="16388080" y="102672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92011</xdr:rowOff>
    </xdr:from>
    <xdr:to>
      <xdr:col>102</xdr:col>
      <xdr:colOff>114300</xdr:colOff>
      <xdr:row>61</xdr:row>
      <xdr:rowOff>102298</xdr:rowOff>
    </xdr:to>
    <xdr:cxnSp macro="">
      <xdr:nvCxnSpPr>
        <xdr:cNvPr id="624" name="直線コネクタ 623">
          <a:extLst>
            <a:ext uri="{FF2B5EF4-FFF2-40B4-BE49-F238E27FC236}">
              <a16:creationId xmlns:a16="http://schemas.microsoft.com/office/drawing/2014/main" id="{F988BD2A-D626-4308-B114-5900A53EC987}"/>
            </a:ext>
          </a:extLst>
        </xdr:cNvPr>
        <xdr:cNvCxnSpPr/>
      </xdr:nvCxnSpPr>
      <xdr:spPr>
        <a:xfrm>
          <a:off x="16431260" y="10318051"/>
          <a:ext cx="7823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146194</xdr:rowOff>
    </xdr:from>
    <xdr:ext cx="469744" cy="259045"/>
    <xdr:sp macro="" textlink="">
      <xdr:nvSpPr>
        <xdr:cNvPr id="625" name="n_1aveValue【学校施設】&#10;一人当たり面積">
          <a:extLst>
            <a:ext uri="{FF2B5EF4-FFF2-40B4-BE49-F238E27FC236}">
              <a16:creationId xmlns:a16="http://schemas.microsoft.com/office/drawing/2014/main" id="{21DABB14-AAC5-4A0D-8055-189B638E0901}"/>
            </a:ext>
          </a:extLst>
        </xdr:cNvPr>
        <xdr:cNvSpPr txBox="1"/>
      </xdr:nvSpPr>
      <xdr:spPr>
        <a:xfrm>
          <a:off x="185611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7C334D3A-98AA-49DD-860D-E9C7A37A4EE6}"/>
            </a:ext>
          </a:extLst>
        </xdr:cNvPr>
        <xdr:cNvSpPr txBox="1"/>
      </xdr:nvSpPr>
      <xdr:spPr>
        <a:xfrm>
          <a:off x="17776267" y="1037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25354</xdr:rowOff>
    </xdr:from>
    <xdr:ext cx="469744" cy="259045"/>
    <xdr:sp macro="" textlink="">
      <xdr:nvSpPr>
        <xdr:cNvPr id="627" name="n_3aveValue【学校施設】&#10;一人当たり面積">
          <a:extLst>
            <a:ext uri="{FF2B5EF4-FFF2-40B4-BE49-F238E27FC236}">
              <a16:creationId xmlns:a16="http://schemas.microsoft.com/office/drawing/2014/main" id="{1EE356A7-9D52-4C94-82D8-912962FAD061}"/>
            </a:ext>
          </a:extLst>
        </xdr:cNvPr>
        <xdr:cNvSpPr txBox="1"/>
      </xdr:nvSpPr>
      <xdr:spPr>
        <a:xfrm>
          <a:off x="17001567" y="104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40974</xdr:rowOff>
    </xdr:from>
    <xdr:ext cx="469744" cy="259045"/>
    <xdr:sp macro="" textlink="">
      <xdr:nvSpPr>
        <xdr:cNvPr id="628" name="n_4aveValue【学校施設】&#10;一人当たり面積">
          <a:extLst>
            <a:ext uri="{FF2B5EF4-FFF2-40B4-BE49-F238E27FC236}">
              <a16:creationId xmlns:a16="http://schemas.microsoft.com/office/drawing/2014/main" id="{6AE9E2EB-429A-4263-B2AA-E2E95F9485F2}"/>
            </a:ext>
          </a:extLst>
        </xdr:cNvPr>
        <xdr:cNvSpPr txBox="1"/>
      </xdr:nvSpPr>
      <xdr:spPr>
        <a:xfrm>
          <a:off x="16226867" y="1043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152798</xdr:rowOff>
    </xdr:from>
    <xdr:ext cx="469744" cy="259045"/>
    <xdr:sp macro="" textlink="">
      <xdr:nvSpPr>
        <xdr:cNvPr id="629" name="n_1mainValue【学校施設】&#10;一人当たり面積">
          <a:extLst>
            <a:ext uri="{FF2B5EF4-FFF2-40B4-BE49-F238E27FC236}">
              <a16:creationId xmlns:a16="http://schemas.microsoft.com/office/drawing/2014/main" id="{7C1A8F6D-6362-428D-AC39-26068B894AF2}"/>
            </a:ext>
          </a:extLst>
        </xdr:cNvPr>
        <xdr:cNvSpPr txBox="1"/>
      </xdr:nvSpPr>
      <xdr:spPr>
        <a:xfrm>
          <a:off x="18561127" y="1037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167340</xdr:rowOff>
    </xdr:from>
    <xdr:ext cx="469744" cy="259045"/>
    <xdr:sp macro="" textlink="">
      <xdr:nvSpPr>
        <xdr:cNvPr id="630" name="n_2mainValue【学校施設】&#10;一人当たり面積">
          <a:extLst>
            <a:ext uri="{FF2B5EF4-FFF2-40B4-BE49-F238E27FC236}">
              <a16:creationId xmlns:a16="http://schemas.microsoft.com/office/drawing/2014/main" id="{BCF3BC6D-99C6-4BE6-ACE2-F35A7B966CBA}"/>
            </a:ext>
          </a:extLst>
        </xdr:cNvPr>
        <xdr:cNvSpPr txBox="1"/>
      </xdr:nvSpPr>
      <xdr:spPr>
        <a:xfrm>
          <a:off x="17776267" y="1005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169625</xdr:rowOff>
    </xdr:from>
    <xdr:ext cx="469744" cy="259045"/>
    <xdr:sp macro="" textlink="">
      <xdr:nvSpPr>
        <xdr:cNvPr id="631" name="n_3mainValue【学校施設】&#10;一人当たり面積">
          <a:extLst>
            <a:ext uri="{FF2B5EF4-FFF2-40B4-BE49-F238E27FC236}">
              <a16:creationId xmlns:a16="http://schemas.microsoft.com/office/drawing/2014/main" id="{48974977-781B-4D22-ABB7-7C4B2D7749C3}"/>
            </a:ext>
          </a:extLst>
        </xdr:cNvPr>
        <xdr:cNvSpPr txBox="1"/>
      </xdr:nvSpPr>
      <xdr:spPr>
        <a:xfrm>
          <a:off x="17001567" y="1006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159338</xdr:rowOff>
    </xdr:from>
    <xdr:ext cx="469744" cy="259045"/>
    <xdr:sp macro="" textlink="">
      <xdr:nvSpPr>
        <xdr:cNvPr id="632" name="n_4mainValue【学校施設】&#10;一人当たり面積">
          <a:extLst>
            <a:ext uri="{FF2B5EF4-FFF2-40B4-BE49-F238E27FC236}">
              <a16:creationId xmlns:a16="http://schemas.microsoft.com/office/drawing/2014/main" id="{2B57FEE8-4A93-4352-B330-7D440C8DA156}"/>
            </a:ext>
          </a:extLst>
        </xdr:cNvPr>
        <xdr:cNvSpPr txBox="1"/>
      </xdr:nvSpPr>
      <xdr:spPr>
        <a:xfrm>
          <a:off x="16226867" y="1005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A3C96FFF-7D0E-4606-AD72-5F1FA7F958E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C9B287FD-9A6D-4E84-BB01-B3DE8203962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CA18910-F71F-40C8-9786-D39258AF872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C445207A-A619-4F75-BCEC-2110257AFEA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2F0D3757-A414-4583-9A81-BC9A2FB1182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AA580059-CE0C-4984-892C-75FFDC800F6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9F6F34B4-BDB4-4C4C-94D7-FC743EC4691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46C484F-57A5-4A0A-B281-A080634A484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DFF9A094-16A4-4C08-96EC-CB1EF5F47AC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49222CAA-12C1-4CD3-AB2F-1BE5271C5F8A}"/>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97D12785-33BB-4FEF-A576-A95B5419B64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21E7B131-05DE-430E-93EB-F3F26906ED4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8A42683D-1542-4FD2-ABA1-178775EF710D}"/>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C2C04695-86C3-46DF-8B2B-5EA0354F591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CFE9907A-C2EF-4D6A-848A-BB026AE83F5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4D3CFFE2-CBE7-45E1-8AF8-71C766B9700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F3DF50F8-AD69-46BB-A8BE-D4207B9DAF3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6A75AEED-0A80-4883-82D6-2DBD0FE737E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34544076-26CF-4D55-8380-7A70877D8A23}"/>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B96A6C3E-3787-43FA-847F-A2816887DB9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F699471A-1BF2-4C55-8CC1-5CF8AD9922C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4FE1FE5A-0D06-4BE3-B923-F8DCE5E4A51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8F06058F-0296-42C2-A5EE-D3C4361AC5E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E6609E64-1C00-4EFD-AD6C-B64758D4539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E40466CD-E503-4548-A8B3-88AD32B07FB8}"/>
            </a:ext>
          </a:extLst>
        </xdr:cNvPr>
        <xdr:cNvCxnSpPr/>
      </xdr:nvCxnSpPr>
      <xdr:spPr>
        <a:xfrm flipV="1">
          <a:off x="14375764" y="13186409"/>
          <a:ext cx="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7D363DEF-3FA7-4067-B837-5958881F468E}"/>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AC990F0F-60F6-41DF-A282-A2FEB3B55B3E}"/>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60" name="【児童館】&#10;有形固定資産減価償却率最大値テキスト">
          <a:extLst>
            <a:ext uri="{FF2B5EF4-FFF2-40B4-BE49-F238E27FC236}">
              <a16:creationId xmlns:a16="http://schemas.microsoft.com/office/drawing/2014/main" id="{E6AFD366-DD9D-4C30-9C13-EF0ECF87000E}"/>
            </a:ext>
          </a:extLst>
        </xdr:cNvPr>
        <xdr:cNvSpPr txBox="1"/>
      </xdr:nvSpPr>
      <xdr:spPr>
        <a:xfrm>
          <a:off x="14414500" y="12965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61" name="直線コネクタ 660">
          <a:extLst>
            <a:ext uri="{FF2B5EF4-FFF2-40B4-BE49-F238E27FC236}">
              <a16:creationId xmlns:a16="http://schemas.microsoft.com/office/drawing/2014/main" id="{F671B390-3969-483D-B000-734CD5BA9B13}"/>
            </a:ext>
          </a:extLst>
        </xdr:cNvPr>
        <xdr:cNvCxnSpPr/>
      </xdr:nvCxnSpPr>
      <xdr:spPr>
        <a:xfrm>
          <a:off x="14287500" y="131864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3827</xdr:rowOff>
    </xdr:from>
    <xdr:ext cx="405111" cy="259045"/>
    <xdr:sp macro="" textlink="">
      <xdr:nvSpPr>
        <xdr:cNvPr id="662" name="【児童館】&#10;有形固定資産減価償却率平均値テキスト">
          <a:extLst>
            <a:ext uri="{FF2B5EF4-FFF2-40B4-BE49-F238E27FC236}">
              <a16:creationId xmlns:a16="http://schemas.microsoft.com/office/drawing/2014/main" id="{514088CD-B1E6-403C-98BF-E412CCCEB24F}"/>
            </a:ext>
          </a:extLst>
        </xdr:cNvPr>
        <xdr:cNvSpPr txBox="1"/>
      </xdr:nvSpPr>
      <xdr:spPr>
        <a:xfrm>
          <a:off x="14414500" y="1375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63" name="フローチャート: 判断 662">
          <a:extLst>
            <a:ext uri="{FF2B5EF4-FFF2-40B4-BE49-F238E27FC236}">
              <a16:creationId xmlns:a16="http://schemas.microsoft.com/office/drawing/2014/main" id="{9191FC93-FE79-434C-8713-11B7DACA204D}"/>
            </a:ext>
          </a:extLst>
        </xdr:cNvPr>
        <xdr:cNvSpPr/>
      </xdr:nvSpPr>
      <xdr:spPr>
        <a:xfrm>
          <a:off x="14325600" y="137718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64" name="フローチャート: 判断 663">
          <a:extLst>
            <a:ext uri="{FF2B5EF4-FFF2-40B4-BE49-F238E27FC236}">
              <a16:creationId xmlns:a16="http://schemas.microsoft.com/office/drawing/2014/main" id="{7EFC5D11-6027-4CFF-84EC-BA4CFD1175C9}"/>
            </a:ext>
          </a:extLst>
        </xdr:cNvPr>
        <xdr:cNvSpPr/>
      </xdr:nvSpPr>
      <xdr:spPr>
        <a:xfrm>
          <a:off x="1357884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65" name="フローチャート: 判断 664">
          <a:extLst>
            <a:ext uri="{FF2B5EF4-FFF2-40B4-BE49-F238E27FC236}">
              <a16:creationId xmlns:a16="http://schemas.microsoft.com/office/drawing/2014/main" id="{D7C287F2-6A6C-4FF1-A47D-76A2A164625C}"/>
            </a:ext>
          </a:extLst>
        </xdr:cNvPr>
        <xdr:cNvSpPr/>
      </xdr:nvSpPr>
      <xdr:spPr>
        <a:xfrm>
          <a:off x="128041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93980</xdr:rowOff>
    </xdr:from>
    <xdr:to>
      <xdr:col>72</xdr:col>
      <xdr:colOff>38100</xdr:colOff>
      <xdr:row>84</xdr:row>
      <xdr:rowOff>24130</xdr:rowOff>
    </xdr:to>
    <xdr:sp macro="" textlink="">
      <xdr:nvSpPr>
        <xdr:cNvPr id="666" name="フローチャート: 判断 665">
          <a:extLst>
            <a:ext uri="{FF2B5EF4-FFF2-40B4-BE49-F238E27FC236}">
              <a16:creationId xmlns:a16="http://schemas.microsoft.com/office/drawing/2014/main" id="{5297C768-FC07-4E44-BC53-9807CD4C71EF}"/>
            </a:ext>
          </a:extLst>
        </xdr:cNvPr>
        <xdr:cNvSpPr/>
      </xdr:nvSpPr>
      <xdr:spPr>
        <a:xfrm>
          <a:off x="12029440" y="1400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116839</xdr:rowOff>
    </xdr:from>
    <xdr:to>
      <xdr:col>67</xdr:col>
      <xdr:colOff>101600</xdr:colOff>
      <xdr:row>83</xdr:row>
      <xdr:rowOff>46989</xdr:rowOff>
    </xdr:to>
    <xdr:sp macro="" textlink="">
      <xdr:nvSpPr>
        <xdr:cNvPr id="667" name="フローチャート: 判断 666">
          <a:extLst>
            <a:ext uri="{FF2B5EF4-FFF2-40B4-BE49-F238E27FC236}">
              <a16:creationId xmlns:a16="http://schemas.microsoft.com/office/drawing/2014/main" id="{71D27799-FB56-4931-81E8-F8069B45ADA1}"/>
            </a:ext>
          </a:extLst>
        </xdr:cNvPr>
        <xdr:cNvSpPr/>
      </xdr:nvSpPr>
      <xdr:spPr>
        <a:xfrm>
          <a:off x="11231880" y="138633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24CC1079-8A6E-4324-9584-10E92560FAB9}"/>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78395244-EA08-4DFC-AFDA-5FCE4DACFB4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90B2BFD4-D295-4FF7-B09E-D22013FA0FA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12856D0A-9977-4AEF-A36A-B1C3F7E04F0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3772D3A2-E296-43A8-AD4F-76B2A2BDD05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158750</xdr:rowOff>
    </xdr:from>
    <xdr:to>
      <xdr:col>67</xdr:col>
      <xdr:colOff>101600</xdr:colOff>
      <xdr:row>79</xdr:row>
      <xdr:rowOff>88900</xdr:rowOff>
    </xdr:to>
    <xdr:sp macro="" textlink="">
      <xdr:nvSpPr>
        <xdr:cNvPr id="673" name="楕円 672">
          <a:extLst>
            <a:ext uri="{FF2B5EF4-FFF2-40B4-BE49-F238E27FC236}">
              <a16:creationId xmlns:a16="http://schemas.microsoft.com/office/drawing/2014/main" id="{52CF580A-CC16-4D6C-9479-6EE85FBFF081}"/>
            </a:ext>
          </a:extLst>
        </xdr:cNvPr>
        <xdr:cNvSpPr/>
      </xdr:nvSpPr>
      <xdr:spPr>
        <a:xfrm>
          <a:off x="11231880" y="1323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113047</xdr:rowOff>
    </xdr:from>
    <xdr:ext cx="405111" cy="259045"/>
    <xdr:sp macro="" textlink="">
      <xdr:nvSpPr>
        <xdr:cNvPr id="674" name="n_1aveValue【児童館】&#10;有形固定資産減価償却率">
          <a:extLst>
            <a:ext uri="{FF2B5EF4-FFF2-40B4-BE49-F238E27FC236}">
              <a16:creationId xmlns:a16="http://schemas.microsoft.com/office/drawing/2014/main" id="{A06BFFB7-6DB5-4406-93E4-7E7B99F816F4}"/>
            </a:ext>
          </a:extLst>
        </xdr:cNvPr>
        <xdr:cNvSpPr txBox="1"/>
      </xdr:nvSpPr>
      <xdr:spPr>
        <a:xfrm>
          <a:off x="134372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75" name="n_2aveValue【児童館】&#10;有形固定資産減価償却率">
          <a:extLst>
            <a:ext uri="{FF2B5EF4-FFF2-40B4-BE49-F238E27FC236}">
              <a16:creationId xmlns:a16="http://schemas.microsoft.com/office/drawing/2014/main" id="{48823EE8-54C3-4DA0-A54A-F6C1C633D2B7}"/>
            </a:ext>
          </a:extLst>
        </xdr:cNvPr>
        <xdr:cNvSpPr txBox="1"/>
      </xdr:nvSpPr>
      <xdr:spPr>
        <a:xfrm>
          <a:off x="12675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40657</xdr:rowOff>
    </xdr:from>
    <xdr:ext cx="405111" cy="259045"/>
    <xdr:sp macro="" textlink="">
      <xdr:nvSpPr>
        <xdr:cNvPr id="676" name="n_3aveValue【児童館】&#10;有形固定資産減価償却率">
          <a:extLst>
            <a:ext uri="{FF2B5EF4-FFF2-40B4-BE49-F238E27FC236}">
              <a16:creationId xmlns:a16="http://schemas.microsoft.com/office/drawing/2014/main" id="{9F120FC9-D326-4E4F-B33F-EE8D941D9175}"/>
            </a:ext>
          </a:extLst>
        </xdr:cNvPr>
        <xdr:cNvSpPr txBox="1"/>
      </xdr:nvSpPr>
      <xdr:spPr>
        <a:xfrm>
          <a:off x="11900544" y="1378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38116</xdr:rowOff>
    </xdr:from>
    <xdr:ext cx="405111" cy="259045"/>
    <xdr:sp macro="" textlink="">
      <xdr:nvSpPr>
        <xdr:cNvPr id="677" name="n_4aveValue【児童館】&#10;有形固定資産減価償却率">
          <a:extLst>
            <a:ext uri="{FF2B5EF4-FFF2-40B4-BE49-F238E27FC236}">
              <a16:creationId xmlns:a16="http://schemas.microsoft.com/office/drawing/2014/main" id="{AEA02F76-BDDD-46BD-8991-C0E0810B31D5}"/>
            </a:ext>
          </a:extLst>
        </xdr:cNvPr>
        <xdr:cNvSpPr txBox="1"/>
      </xdr:nvSpPr>
      <xdr:spPr>
        <a:xfrm>
          <a:off x="1110298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105427</xdr:rowOff>
    </xdr:from>
    <xdr:ext cx="405111" cy="259045"/>
    <xdr:sp macro="" textlink="">
      <xdr:nvSpPr>
        <xdr:cNvPr id="678" name="n_4mainValue【児童館】&#10;有形固定資産減価償却率">
          <a:extLst>
            <a:ext uri="{FF2B5EF4-FFF2-40B4-BE49-F238E27FC236}">
              <a16:creationId xmlns:a16="http://schemas.microsoft.com/office/drawing/2014/main" id="{5615A787-2A4C-4728-90B0-2CD5EFEC473C}"/>
            </a:ext>
          </a:extLst>
        </xdr:cNvPr>
        <xdr:cNvSpPr txBox="1"/>
      </xdr:nvSpPr>
      <xdr:spPr>
        <a:xfrm>
          <a:off x="11102984"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D412FB01-A687-49C2-9F7E-A0B4667FA455}"/>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A8DD0691-1F78-44B2-BF9B-EA3E5ADA224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4BC5EAE7-6FDB-44C7-B9CB-0BEED2703F0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19A9315D-A1A7-4695-A18E-0BA83BEE0EB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29F8D53-4CD3-4E9E-91F4-1ACF1F0445D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39DA4406-EF22-481E-9757-1138F6AFD27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565B6848-0635-472E-A8DD-503069DFDEF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925CD393-0C81-48F7-B049-63EC447C065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38A12072-01BD-481D-A637-9B791D0A3F7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D3E19B4C-CA34-418B-B9E5-CD9A52C59CDD}"/>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89" name="直線コネクタ 688">
          <a:extLst>
            <a:ext uri="{FF2B5EF4-FFF2-40B4-BE49-F238E27FC236}">
              <a16:creationId xmlns:a16="http://schemas.microsoft.com/office/drawing/2014/main" id="{195A0F30-8662-484F-A355-2813634A0C57}"/>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0" name="テキスト ボックス 689">
          <a:extLst>
            <a:ext uri="{FF2B5EF4-FFF2-40B4-BE49-F238E27FC236}">
              <a16:creationId xmlns:a16="http://schemas.microsoft.com/office/drawing/2014/main" id="{6E9131C7-CE7F-44E7-88FA-9BDCB9C9BEDB}"/>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FC635774-53E9-4378-B3E1-5E7194EC34C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7FAE90B1-CDBC-4020-83F8-B5DC167E78B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3" name="直線コネクタ 692">
          <a:extLst>
            <a:ext uri="{FF2B5EF4-FFF2-40B4-BE49-F238E27FC236}">
              <a16:creationId xmlns:a16="http://schemas.microsoft.com/office/drawing/2014/main" id="{2F3D4CEB-3E47-4817-92F9-1F5C6D217D3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4" name="テキスト ボックス 693">
          <a:extLst>
            <a:ext uri="{FF2B5EF4-FFF2-40B4-BE49-F238E27FC236}">
              <a16:creationId xmlns:a16="http://schemas.microsoft.com/office/drawing/2014/main" id="{96434E97-9141-463B-B00A-7431DB2E7F7B}"/>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4B4ABFB4-17A7-42D0-AF26-E9D3C294BA5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4F04B28A-3413-4FF4-B159-29F23A544295}"/>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児童館】&#10;一人当たり面積グラフ枠">
          <a:extLst>
            <a:ext uri="{FF2B5EF4-FFF2-40B4-BE49-F238E27FC236}">
              <a16:creationId xmlns:a16="http://schemas.microsoft.com/office/drawing/2014/main" id="{003F3C04-B046-4646-B943-3EC5985E129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98" name="直線コネクタ 697">
          <a:extLst>
            <a:ext uri="{FF2B5EF4-FFF2-40B4-BE49-F238E27FC236}">
              <a16:creationId xmlns:a16="http://schemas.microsoft.com/office/drawing/2014/main" id="{9FEE542F-F9CB-4A11-9D23-D6A74466656C}"/>
            </a:ext>
          </a:extLst>
        </xdr:cNvPr>
        <xdr:cNvCxnSpPr/>
      </xdr:nvCxnSpPr>
      <xdr:spPr>
        <a:xfrm flipV="1">
          <a:off x="19509104" y="130968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99" name="【児童館】&#10;一人当たり面積最小値テキスト">
          <a:extLst>
            <a:ext uri="{FF2B5EF4-FFF2-40B4-BE49-F238E27FC236}">
              <a16:creationId xmlns:a16="http://schemas.microsoft.com/office/drawing/2014/main" id="{3CCDECA8-FA6A-45C1-8A62-C89E1B55C626}"/>
            </a:ext>
          </a:extLst>
        </xdr:cNvPr>
        <xdr:cNvSpPr txBox="1"/>
      </xdr:nvSpPr>
      <xdr:spPr>
        <a:xfrm>
          <a:off x="19547840" y="1425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700" name="直線コネクタ 699">
          <a:extLst>
            <a:ext uri="{FF2B5EF4-FFF2-40B4-BE49-F238E27FC236}">
              <a16:creationId xmlns:a16="http://schemas.microsoft.com/office/drawing/2014/main" id="{E646D538-FC9B-4F54-9DEE-62B1E642AF67}"/>
            </a:ext>
          </a:extLst>
        </xdr:cNvPr>
        <xdr:cNvCxnSpPr/>
      </xdr:nvCxnSpPr>
      <xdr:spPr>
        <a:xfrm>
          <a:off x="19443700" y="14251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701" name="【児童館】&#10;一人当たり面積最大値テキスト">
          <a:extLst>
            <a:ext uri="{FF2B5EF4-FFF2-40B4-BE49-F238E27FC236}">
              <a16:creationId xmlns:a16="http://schemas.microsoft.com/office/drawing/2014/main" id="{4FA6485D-D6F8-4F86-AB66-3F14D206D3DC}"/>
            </a:ext>
          </a:extLst>
        </xdr:cNvPr>
        <xdr:cNvSpPr txBox="1"/>
      </xdr:nvSpPr>
      <xdr:spPr>
        <a:xfrm>
          <a:off x="19547840" y="1287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702" name="直線コネクタ 701">
          <a:extLst>
            <a:ext uri="{FF2B5EF4-FFF2-40B4-BE49-F238E27FC236}">
              <a16:creationId xmlns:a16="http://schemas.microsoft.com/office/drawing/2014/main" id="{C82E8F44-F8D0-4C50-8509-00DE3990857A}"/>
            </a:ext>
          </a:extLst>
        </xdr:cNvPr>
        <xdr:cNvCxnSpPr/>
      </xdr:nvCxnSpPr>
      <xdr:spPr>
        <a:xfrm>
          <a:off x="19443700" y="130968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xdr:rowOff>
    </xdr:from>
    <xdr:ext cx="469744" cy="259045"/>
    <xdr:sp macro="" textlink="">
      <xdr:nvSpPr>
        <xdr:cNvPr id="703" name="【児童館】&#10;一人当たり面積平均値テキスト">
          <a:extLst>
            <a:ext uri="{FF2B5EF4-FFF2-40B4-BE49-F238E27FC236}">
              <a16:creationId xmlns:a16="http://schemas.microsoft.com/office/drawing/2014/main" id="{CD9D8CFE-13A9-4A0A-B4AE-7C0C9C411BEF}"/>
            </a:ext>
          </a:extLst>
        </xdr:cNvPr>
        <xdr:cNvSpPr txBox="1"/>
      </xdr:nvSpPr>
      <xdr:spPr>
        <a:xfrm>
          <a:off x="19547840" y="13746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704" name="フローチャート: 判断 703">
          <a:extLst>
            <a:ext uri="{FF2B5EF4-FFF2-40B4-BE49-F238E27FC236}">
              <a16:creationId xmlns:a16="http://schemas.microsoft.com/office/drawing/2014/main" id="{26B4C869-8EBE-4B20-97F9-B060FE4CF970}"/>
            </a:ext>
          </a:extLst>
        </xdr:cNvPr>
        <xdr:cNvSpPr/>
      </xdr:nvSpPr>
      <xdr:spPr>
        <a:xfrm>
          <a:off x="194589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705" name="フローチャート: 判断 704">
          <a:extLst>
            <a:ext uri="{FF2B5EF4-FFF2-40B4-BE49-F238E27FC236}">
              <a16:creationId xmlns:a16="http://schemas.microsoft.com/office/drawing/2014/main" id="{64D80B32-2AE1-40CC-B92E-A76574813F2C}"/>
            </a:ext>
          </a:extLst>
        </xdr:cNvPr>
        <xdr:cNvSpPr/>
      </xdr:nvSpPr>
      <xdr:spPr>
        <a:xfrm>
          <a:off x="18735040" y="13796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706" name="フローチャート: 判断 705">
          <a:extLst>
            <a:ext uri="{FF2B5EF4-FFF2-40B4-BE49-F238E27FC236}">
              <a16:creationId xmlns:a16="http://schemas.microsoft.com/office/drawing/2014/main" id="{D4434D06-A5DF-4238-839F-DAB51840C9C2}"/>
            </a:ext>
          </a:extLst>
        </xdr:cNvPr>
        <xdr:cNvSpPr/>
      </xdr:nvSpPr>
      <xdr:spPr>
        <a:xfrm>
          <a:off x="179374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7" name="フローチャート: 判断 706">
          <a:extLst>
            <a:ext uri="{FF2B5EF4-FFF2-40B4-BE49-F238E27FC236}">
              <a16:creationId xmlns:a16="http://schemas.microsoft.com/office/drawing/2014/main" id="{3335191F-2D9D-4621-85CB-BA97066BDB65}"/>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164464</xdr:rowOff>
    </xdr:from>
    <xdr:to>
      <xdr:col>98</xdr:col>
      <xdr:colOff>38100</xdr:colOff>
      <xdr:row>83</xdr:row>
      <xdr:rowOff>94614</xdr:rowOff>
    </xdr:to>
    <xdr:sp macro="" textlink="">
      <xdr:nvSpPr>
        <xdr:cNvPr id="708" name="フローチャート: 判断 707">
          <a:extLst>
            <a:ext uri="{FF2B5EF4-FFF2-40B4-BE49-F238E27FC236}">
              <a16:creationId xmlns:a16="http://schemas.microsoft.com/office/drawing/2014/main" id="{95BC55F2-FD36-49A0-91A4-F49A706C6D32}"/>
            </a:ext>
          </a:extLst>
        </xdr:cNvPr>
        <xdr:cNvSpPr/>
      </xdr:nvSpPr>
      <xdr:spPr>
        <a:xfrm>
          <a:off x="1638808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A16D187-5C48-40D8-9626-761E03DB8BC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4AE16935-6371-4632-8A80-2F0F1202AE4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28972563-0494-4137-AD41-062000115A9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F430DD2-8477-491D-B532-DBCDD3BBF04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9967EEB-0C64-4B4A-AFE9-3D4911BF4A6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15875</xdr:rowOff>
    </xdr:from>
    <xdr:to>
      <xdr:col>98</xdr:col>
      <xdr:colOff>38100</xdr:colOff>
      <xdr:row>84</xdr:row>
      <xdr:rowOff>117475</xdr:rowOff>
    </xdr:to>
    <xdr:sp macro="" textlink="">
      <xdr:nvSpPr>
        <xdr:cNvPr id="714" name="楕円 713">
          <a:extLst>
            <a:ext uri="{FF2B5EF4-FFF2-40B4-BE49-F238E27FC236}">
              <a16:creationId xmlns:a16="http://schemas.microsoft.com/office/drawing/2014/main" id="{6B64B1C8-3EC0-4DFC-8916-464DFA3BC883}"/>
            </a:ext>
          </a:extLst>
        </xdr:cNvPr>
        <xdr:cNvSpPr/>
      </xdr:nvSpPr>
      <xdr:spPr>
        <a:xfrm>
          <a:off x="16388080" y="14097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168291</xdr:rowOff>
    </xdr:from>
    <xdr:ext cx="469744" cy="259045"/>
    <xdr:sp macro="" textlink="">
      <xdr:nvSpPr>
        <xdr:cNvPr id="715" name="n_1aveValue【児童館】&#10;一人当たり面積">
          <a:extLst>
            <a:ext uri="{FF2B5EF4-FFF2-40B4-BE49-F238E27FC236}">
              <a16:creationId xmlns:a16="http://schemas.microsoft.com/office/drawing/2014/main" id="{0B05022D-C259-4051-9F71-8435AE5858E4}"/>
            </a:ext>
          </a:extLst>
        </xdr:cNvPr>
        <xdr:cNvSpPr txBox="1"/>
      </xdr:nvSpPr>
      <xdr:spPr>
        <a:xfrm>
          <a:off x="18561127" y="1357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716" name="n_2aveValue【児童館】&#10;一人当たり面積">
          <a:extLst>
            <a:ext uri="{FF2B5EF4-FFF2-40B4-BE49-F238E27FC236}">
              <a16:creationId xmlns:a16="http://schemas.microsoft.com/office/drawing/2014/main" id="{A7E8C43C-A0A5-4792-902D-4B4A21FBA434}"/>
            </a:ext>
          </a:extLst>
        </xdr:cNvPr>
        <xdr:cNvSpPr txBox="1"/>
      </xdr:nvSpPr>
      <xdr:spPr>
        <a:xfrm>
          <a:off x="1777626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17" name="n_3aveValue【児童館】&#10;一人当たり面積">
          <a:extLst>
            <a:ext uri="{FF2B5EF4-FFF2-40B4-BE49-F238E27FC236}">
              <a16:creationId xmlns:a16="http://schemas.microsoft.com/office/drawing/2014/main" id="{49267EF5-8CBC-485E-855E-54C7EC31173D}"/>
            </a:ext>
          </a:extLst>
        </xdr:cNvPr>
        <xdr:cNvSpPr txBox="1"/>
      </xdr:nvSpPr>
      <xdr:spPr>
        <a:xfrm>
          <a:off x="1700156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111141</xdr:rowOff>
    </xdr:from>
    <xdr:ext cx="469744" cy="259045"/>
    <xdr:sp macro="" textlink="">
      <xdr:nvSpPr>
        <xdr:cNvPr id="718" name="n_4aveValue【児童館】&#10;一人当たり面積">
          <a:extLst>
            <a:ext uri="{FF2B5EF4-FFF2-40B4-BE49-F238E27FC236}">
              <a16:creationId xmlns:a16="http://schemas.microsoft.com/office/drawing/2014/main" id="{5D05A6A8-79FD-4EC3-8B1F-7C25C700E484}"/>
            </a:ext>
          </a:extLst>
        </xdr:cNvPr>
        <xdr:cNvSpPr txBox="1"/>
      </xdr:nvSpPr>
      <xdr:spPr>
        <a:xfrm>
          <a:off x="16226867" y="1368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108602</xdr:rowOff>
    </xdr:from>
    <xdr:ext cx="469744" cy="259045"/>
    <xdr:sp macro="" textlink="">
      <xdr:nvSpPr>
        <xdr:cNvPr id="719" name="n_4mainValue【児童館】&#10;一人当たり面積">
          <a:extLst>
            <a:ext uri="{FF2B5EF4-FFF2-40B4-BE49-F238E27FC236}">
              <a16:creationId xmlns:a16="http://schemas.microsoft.com/office/drawing/2014/main" id="{2509DDD0-4051-4B1B-8A51-27444024D8B6}"/>
            </a:ext>
          </a:extLst>
        </xdr:cNvPr>
        <xdr:cNvSpPr txBox="1"/>
      </xdr:nvSpPr>
      <xdr:spPr>
        <a:xfrm>
          <a:off x="16226867" y="141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77F01CAD-5844-46B1-BAB1-7C5C7491583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DD2439A0-EA28-46DA-91DA-294BB62F249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E89C161D-6E94-4B54-805D-E371731867C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66FAF287-D5E1-4B45-B439-5A43117E28DA}"/>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159C53D4-CBA6-49F8-92A8-5FBC87D925A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2A3D1A94-DF82-4FF7-A002-E4ACEA52BF3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9A95EC53-3E45-4AE5-96F6-D40FC4D411A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CEEE2C59-2B84-40D8-9549-088EF9E487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a:extLst>
            <a:ext uri="{FF2B5EF4-FFF2-40B4-BE49-F238E27FC236}">
              <a16:creationId xmlns:a16="http://schemas.microsoft.com/office/drawing/2014/main" id="{888A234C-B536-41E0-B50D-1AB334ED521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5B3AEFB8-5ED0-4B36-B583-9603951672E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0" name="テキスト ボックス 729">
          <a:extLst>
            <a:ext uri="{FF2B5EF4-FFF2-40B4-BE49-F238E27FC236}">
              <a16:creationId xmlns:a16="http://schemas.microsoft.com/office/drawing/2014/main" id="{B6078DC1-7A23-4336-8A43-6A75A5CF543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1" name="直線コネクタ 730">
          <a:extLst>
            <a:ext uri="{FF2B5EF4-FFF2-40B4-BE49-F238E27FC236}">
              <a16:creationId xmlns:a16="http://schemas.microsoft.com/office/drawing/2014/main" id="{F410B257-5E60-4B83-ABC5-0E2B65D85577}"/>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2" name="テキスト ボックス 731">
          <a:extLst>
            <a:ext uri="{FF2B5EF4-FFF2-40B4-BE49-F238E27FC236}">
              <a16:creationId xmlns:a16="http://schemas.microsoft.com/office/drawing/2014/main" id="{B77BE470-D9D0-41BB-9DB3-AEF9663316A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3" name="直線コネクタ 732">
          <a:extLst>
            <a:ext uri="{FF2B5EF4-FFF2-40B4-BE49-F238E27FC236}">
              <a16:creationId xmlns:a16="http://schemas.microsoft.com/office/drawing/2014/main" id="{8D888098-4098-42C9-9771-6DDFFB533D4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4" name="テキスト ボックス 733">
          <a:extLst>
            <a:ext uri="{FF2B5EF4-FFF2-40B4-BE49-F238E27FC236}">
              <a16:creationId xmlns:a16="http://schemas.microsoft.com/office/drawing/2014/main" id="{7B105D3A-2340-4EBA-B1A0-D7C747BACB8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5" name="直線コネクタ 734">
          <a:extLst>
            <a:ext uri="{FF2B5EF4-FFF2-40B4-BE49-F238E27FC236}">
              <a16:creationId xmlns:a16="http://schemas.microsoft.com/office/drawing/2014/main" id="{CAA5D218-5A4C-4031-B26D-29D14D487A9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6" name="テキスト ボックス 735">
          <a:extLst>
            <a:ext uri="{FF2B5EF4-FFF2-40B4-BE49-F238E27FC236}">
              <a16:creationId xmlns:a16="http://schemas.microsoft.com/office/drawing/2014/main" id="{4BD75FE6-3A45-42DD-A395-C2DC93BF3F2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7" name="直線コネクタ 736">
          <a:extLst>
            <a:ext uri="{FF2B5EF4-FFF2-40B4-BE49-F238E27FC236}">
              <a16:creationId xmlns:a16="http://schemas.microsoft.com/office/drawing/2014/main" id="{7B6F1CC7-434F-4F40-9A66-2B0AAE30A35A}"/>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8" name="テキスト ボックス 737">
          <a:extLst>
            <a:ext uri="{FF2B5EF4-FFF2-40B4-BE49-F238E27FC236}">
              <a16:creationId xmlns:a16="http://schemas.microsoft.com/office/drawing/2014/main" id="{01D2960E-F25E-4E58-9DBF-E2854E6F9C31}"/>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9" name="直線コネクタ 738">
          <a:extLst>
            <a:ext uri="{FF2B5EF4-FFF2-40B4-BE49-F238E27FC236}">
              <a16:creationId xmlns:a16="http://schemas.microsoft.com/office/drawing/2014/main" id="{0318749A-C2FC-4D51-857E-A9A8E4092F6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0" name="テキスト ボックス 739">
          <a:extLst>
            <a:ext uri="{FF2B5EF4-FFF2-40B4-BE49-F238E27FC236}">
              <a16:creationId xmlns:a16="http://schemas.microsoft.com/office/drawing/2014/main" id="{A2260DBF-0CC3-414A-B8BA-B8835BBE88B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1" name="直線コネクタ 740">
          <a:extLst>
            <a:ext uri="{FF2B5EF4-FFF2-40B4-BE49-F238E27FC236}">
              <a16:creationId xmlns:a16="http://schemas.microsoft.com/office/drawing/2014/main" id="{AD00F2F5-D5E7-492A-BFCB-EF6166513D92}"/>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2" name="テキスト ボックス 741">
          <a:extLst>
            <a:ext uri="{FF2B5EF4-FFF2-40B4-BE49-F238E27FC236}">
              <a16:creationId xmlns:a16="http://schemas.microsoft.com/office/drawing/2014/main" id="{81A19D22-F3F0-4560-819C-D5CA1938ABD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3" name="直線コネクタ 742">
          <a:extLst>
            <a:ext uri="{FF2B5EF4-FFF2-40B4-BE49-F238E27FC236}">
              <a16:creationId xmlns:a16="http://schemas.microsoft.com/office/drawing/2014/main" id="{5173BB41-F879-4CEF-884F-86B54EACEB4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公民館】&#10;有形固定資産減価償却率グラフ枠">
          <a:extLst>
            <a:ext uri="{FF2B5EF4-FFF2-40B4-BE49-F238E27FC236}">
              <a16:creationId xmlns:a16="http://schemas.microsoft.com/office/drawing/2014/main" id="{E2D68E91-4B67-49DC-A855-934B3F054E4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745" name="直線コネクタ 744">
          <a:extLst>
            <a:ext uri="{FF2B5EF4-FFF2-40B4-BE49-F238E27FC236}">
              <a16:creationId xmlns:a16="http://schemas.microsoft.com/office/drawing/2014/main" id="{36E08B11-B197-4456-94B6-47B81A0EA3E5}"/>
            </a:ext>
          </a:extLst>
        </xdr:cNvPr>
        <xdr:cNvCxnSpPr/>
      </xdr:nvCxnSpPr>
      <xdr:spPr>
        <a:xfrm flipV="1">
          <a:off x="14375764" y="16926742"/>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6" name="【公民館】&#10;有形固定資産減価償却率最小値テキスト">
          <a:extLst>
            <a:ext uri="{FF2B5EF4-FFF2-40B4-BE49-F238E27FC236}">
              <a16:creationId xmlns:a16="http://schemas.microsoft.com/office/drawing/2014/main" id="{8D96F980-1FB9-4B2A-BCF5-9BC65304828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7" name="直線コネクタ 746">
          <a:extLst>
            <a:ext uri="{FF2B5EF4-FFF2-40B4-BE49-F238E27FC236}">
              <a16:creationId xmlns:a16="http://schemas.microsoft.com/office/drawing/2014/main" id="{335CB101-F61F-4C5E-9B41-D7977837105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48" name="【公民館】&#10;有形固定資産減価償却率最大値テキスト">
          <a:extLst>
            <a:ext uri="{FF2B5EF4-FFF2-40B4-BE49-F238E27FC236}">
              <a16:creationId xmlns:a16="http://schemas.microsoft.com/office/drawing/2014/main" id="{FB6BF4B9-B44E-40E3-9875-F953BBA3DD5B}"/>
            </a:ext>
          </a:extLst>
        </xdr:cNvPr>
        <xdr:cNvSpPr txBox="1"/>
      </xdr:nvSpPr>
      <xdr:spPr>
        <a:xfrm>
          <a:off x="14414500" y="1670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49" name="直線コネクタ 748">
          <a:extLst>
            <a:ext uri="{FF2B5EF4-FFF2-40B4-BE49-F238E27FC236}">
              <a16:creationId xmlns:a16="http://schemas.microsoft.com/office/drawing/2014/main" id="{956DAE5C-8694-4014-8C9B-8B8DF0AD5939}"/>
            </a:ext>
          </a:extLst>
        </xdr:cNvPr>
        <xdr:cNvCxnSpPr/>
      </xdr:nvCxnSpPr>
      <xdr:spPr>
        <a:xfrm>
          <a:off x="14287500" y="169267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750" name="【公民館】&#10;有形固定資産減価償却率平均値テキスト">
          <a:extLst>
            <a:ext uri="{FF2B5EF4-FFF2-40B4-BE49-F238E27FC236}">
              <a16:creationId xmlns:a16="http://schemas.microsoft.com/office/drawing/2014/main" id="{1AED4619-F4B3-49FB-8E3F-64ADB40FFB74}"/>
            </a:ext>
          </a:extLst>
        </xdr:cNvPr>
        <xdr:cNvSpPr txBox="1"/>
      </xdr:nvSpPr>
      <xdr:spPr>
        <a:xfrm>
          <a:off x="14414500" y="177818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51" name="フローチャート: 判断 750">
          <a:extLst>
            <a:ext uri="{FF2B5EF4-FFF2-40B4-BE49-F238E27FC236}">
              <a16:creationId xmlns:a16="http://schemas.microsoft.com/office/drawing/2014/main" id="{1FDD1A06-CF8C-4B7A-B264-73E2BC3FCF64}"/>
            </a:ext>
          </a:extLst>
        </xdr:cNvPr>
        <xdr:cNvSpPr/>
      </xdr:nvSpPr>
      <xdr:spPr>
        <a:xfrm>
          <a:off x="14325600" y="1780340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52" name="フローチャート: 判断 751">
          <a:extLst>
            <a:ext uri="{FF2B5EF4-FFF2-40B4-BE49-F238E27FC236}">
              <a16:creationId xmlns:a16="http://schemas.microsoft.com/office/drawing/2014/main" id="{5747D757-575B-44C2-B917-E2FBA3BBB045}"/>
            </a:ext>
          </a:extLst>
        </xdr:cNvPr>
        <xdr:cNvSpPr/>
      </xdr:nvSpPr>
      <xdr:spPr>
        <a:xfrm>
          <a:off x="135788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53" name="フローチャート: 判断 752">
          <a:extLst>
            <a:ext uri="{FF2B5EF4-FFF2-40B4-BE49-F238E27FC236}">
              <a16:creationId xmlns:a16="http://schemas.microsoft.com/office/drawing/2014/main" id="{E904DEB4-9F6B-41CE-85AC-3C2917E1AADD}"/>
            </a:ext>
          </a:extLst>
        </xdr:cNvPr>
        <xdr:cNvSpPr/>
      </xdr:nvSpPr>
      <xdr:spPr>
        <a:xfrm>
          <a:off x="1280414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754" name="フローチャート: 判断 753">
          <a:extLst>
            <a:ext uri="{FF2B5EF4-FFF2-40B4-BE49-F238E27FC236}">
              <a16:creationId xmlns:a16="http://schemas.microsoft.com/office/drawing/2014/main" id="{53F9ADD5-BBF5-426E-98EC-54C8D255571C}"/>
            </a:ext>
          </a:extLst>
        </xdr:cNvPr>
        <xdr:cNvSpPr/>
      </xdr:nvSpPr>
      <xdr:spPr>
        <a:xfrm>
          <a:off x="12029440" y="177288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755" name="フローチャート: 判断 754">
          <a:extLst>
            <a:ext uri="{FF2B5EF4-FFF2-40B4-BE49-F238E27FC236}">
              <a16:creationId xmlns:a16="http://schemas.microsoft.com/office/drawing/2014/main" id="{B11A0649-637E-4857-9A4A-7CE1DF1AE78C}"/>
            </a:ext>
          </a:extLst>
        </xdr:cNvPr>
        <xdr:cNvSpPr/>
      </xdr:nvSpPr>
      <xdr:spPr>
        <a:xfrm>
          <a:off x="11231880" y="177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5F11C409-44D7-44C5-8F67-6D0E24DFE4F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B107E29E-AD82-42F4-AA1C-88772476EFB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A7E04875-67F5-4328-835E-EB4873AD4C0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D61893FC-8B31-401A-96BE-401BCAF09DE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FBD3DF7E-70A2-4E94-B4B0-07E82A269AC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761" name="楕円 760">
          <a:extLst>
            <a:ext uri="{FF2B5EF4-FFF2-40B4-BE49-F238E27FC236}">
              <a16:creationId xmlns:a16="http://schemas.microsoft.com/office/drawing/2014/main" id="{C6895AB7-5DF2-4DB9-BF79-1076A2E77D07}"/>
            </a:ext>
          </a:extLst>
        </xdr:cNvPr>
        <xdr:cNvSpPr/>
      </xdr:nvSpPr>
      <xdr:spPr>
        <a:xfrm>
          <a:off x="14325600" y="176047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25416</xdr:rowOff>
    </xdr:from>
    <xdr:ext cx="405111" cy="259045"/>
    <xdr:sp macro="" textlink="">
      <xdr:nvSpPr>
        <xdr:cNvPr id="762" name="【公民館】&#10;有形固定資産減価償却率該当値テキスト">
          <a:extLst>
            <a:ext uri="{FF2B5EF4-FFF2-40B4-BE49-F238E27FC236}">
              <a16:creationId xmlns:a16="http://schemas.microsoft.com/office/drawing/2014/main" id="{3E78F582-251C-4495-BD91-24C219F295DF}"/>
            </a:ext>
          </a:extLst>
        </xdr:cNvPr>
        <xdr:cNvSpPr txBox="1"/>
      </xdr:nvSpPr>
      <xdr:spPr>
        <a:xfrm>
          <a:off x="14414500" y="17459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141332</xdr:rowOff>
    </xdr:from>
    <xdr:to>
      <xdr:col>81</xdr:col>
      <xdr:colOff>101600</xdr:colOff>
      <xdr:row>105</xdr:row>
      <xdr:rowOff>71482</xdr:rowOff>
    </xdr:to>
    <xdr:sp macro="" textlink="">
      <xdr:nvSpPr>
        <xdr:cNvPr id="763" name="楕円 762">
          <a:extLst>
            <a:ext uri="{FF2B5EF4-FFF2-40B4-BE49-F238E27FC236}">
              <a16:creationId xmlns:a16="http://schemas.microsoft.com/office/drawing/2014/main" id="{30FF3EB2-C4B5-4997-BB56-50745CE33476}"/>
            </a:ext>
          </a:extLst>
        </xdr:cNvPr>
        <xdr:cNvSpPr/>
      </xdr:nvSpPr>
      <xdr:spPr>
        <a:xfrm>
          <a:off x="13578840" y="17575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53339</xdr:rowOff>
    </xdr:to>
    <xdr:cxnSp macro="">
      <xdr:nvCxnSpPr>
        <xdr:cNvPr id="764" name="直線コネクタ 763">
          <a:extLst>
            <a:ext uri="{FF2B5EF4-FFF2-40B4-BE49-F238E27FC236}">
              <a16:creationId xmlns:a16="http://schemas.microsoft.com/office/drawing/2014/main" id="{9EE46A74-C02D-4228-9D47-160A015ABF67}"/>
            </a:ext>
          </a:extLst>
        </xdr:cNvPr>
        <xdr:cNvCxnSpPr/>
      </xdr:nvCxnSpPr>
      <xdr:spPr>
        <a:xfrm>
          <a:off x="13629640" y="1762288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765" name="楕円 764">
          <a:extLst>
            <a:ext uri="{FF2B5EF4-FFF2-40B4-BE49-F238E27FC236}">
              <a16:creationId xmlns:a16="http://schemas.microsoft.com/office/drawing/2014/main" id="{B58D2372-BE0C-4F20-B643-AF5B90920CDE}"/>
            </a:ext>
          </a:extLst>
        </xdr:cNvPr>
        <xdr:cNvSpPr/>
      </xdr:nvSpPr>
      <xdr:spPr>
        <a:xfrm>
          <a:off x="1280414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84364</xdr:rowOff>
    </xdr:to>
    <xdr:cxnSp macro="">
      <xdr:nvCxnSpPr>
        <xdr:cNvPr id="766" name="直線コネクタ 765">
          <a:extLst>
            <a:ext uri="{FF2B5EF4-FFF2-40B4-BE49-F238E27FC236}">
              <a16:creationId xmlns:a16="http://schemas.microsoft.com/office/drawing/2014/main" id="{463AD8E4-FE04-4D8D-B82E-54FC02F48E37}"/>
            </a:ext>
          </a:extLst>
        </xdr:cNvPr>
        <xdr:cNvCxnSpPr/>
      </xdr:nvCxnSpPr>
      <xdr:spPr>
        <a:xfrm flipV="1">
          <a:off x="12854940" y="17622882"/>
          <a:ext cx="7747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67" name="楕円 766">
          <a:extLst>
            <a:ext uri="{FF2B5EF4-FFF2-40B4-BE49-F238E27FC236}">
              <a16:creationId xmlns:a16="http://schemas.microsoft.com/office/drawing/2014/main" id="{73ABC5A5-ECBE-441C-98BF-067959F8915C}"/>
            </a:ext>
          </a:extLst>
        </xdr:cNvPr>
        <xdr:cNvSpPr/>
      </xdr:nvSpPr>
      <xdr:spPr>
        <a:xfrm>
          <a:off x="12029440" y="17602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46808</xdr:rowOff>
    </xdr:from>
    <xdr:to>
      <xdr:col>76</xdr:col>
      <xdr:colOff>114300</xdr:colOff>
      <xdr:row>105</xdr:row>
      <xdr:rowOff>84364</xdr:rowOff>
    </xdr:to>
    <xdr:cxnSp macro="">
      <xdr:nvCxnSpPr>
        <xdr:cNvPr id="768" name="直線コネクタ 767">
          <a:extLst>
            <a:ext uri="{FF2B5EF4-FFF2-40B4-BE49-F238E27FC236}">
              <a16:creationId xmlns:a16="http://schemas.microsoft.com/office/drawing/2014/main" id="{D52B6A86-6F71-47AC-AA9A-034BFE6A6AA5}"/>
            </a:ext>
          </a:extLst>
        </xdr:cNvPr>
        <xdr:cNvCxnSpPr/>
      </xdr:nvCxnSpPr>
      <xdr:spPr>
        <a:xfrm>
          <a:off x="12072620" y="17649008"/>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xdr:rowOff>
    </xdr:from>
    <xdr:to>
      <xdr:col>67</xdr:col>
      <xdr:colOff>101600</xdr:colOff>
      <xdr:row>105</xdr:row>
      <xdr:rowOff>109038</xdr:rowOff>
    </xdr:to>
    <xdr:sp macro="" textlink="">
      <xdr:nvSpPr>
        <xdr:cNvPr id="769" name="楕円 768">
          <a:extLst>
            <a:ext uri="{FF2B5EF4-FFF2-40B4-BE49-F238E27FC236}">
              <a16:creationId xmlns:a16="http://schemas.microsoft.com/office/drawing/2014/main" id="{5F1791CE-D141-4AC5-B0A4-FB6004FD1D07}"/>
            </a:ext>
          </a:extLst>
        </xdr:cNvPr>
        <xdr:cNvSpPr/>
      </xdr:nvSpPr>
      <xdr:spPr>
        <a:xfrm>
          <a:off x="1123188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46808</xdr:rowOff>
    </xdr:from>
    <xdr:to>
      <xdr:col>71</xdr:col>
      <xdr:colOff>177800</xdr:colOff>
      <xdr:row>105</xdr:row>
      <xdr:rowOff>58238</xdr:rowOff>
    </xdr:to>
    <xdr:cxnSp macro="">
      <xdr:nvCxnSpPr>
        <xdr:cNvPr id="770" name="直線コネクタ 769">
          <a:extLst>
            <a:ext uri="{FF2B5EF4-FFF2-40B4-BE49-F238E27FC236}">
              <a16:creationId xmlns:a16="http://schemas.microsoft.com/office/drawing/2014/main" id="{431D45A4-7146-4937-917B-DEC3BC08D333}"/>
            </a:ext>
          </a:extLst>
        </xdr:cNvPr>
        <xdr:cNvCxnSpPr/>
      </xdr:nvCxnSpPr>
      <xdr:spPr>
        <a:xfrm flipV="1">
          <a:off x="11282680" y="17649008"/>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771" name="n_1aveValue【公民館】&#10;有形固定資産減価償却率">
          <a:extLst>
            <a:ext uri="{FF2B5EF4-FFF2-40B4-BE49-F238E27FC236}">
              <a16:creationId xmlns:a16="http://schemas.microsoft.com/office/drawing/2014/main" id="{FC48587F-EBE9-41E9-959E-57695E2AF3ED}"/>
            </a:ext>
          </a:extLst>
        </xdr:cNvPr>
        <xdr:cNvSpPr txBox="1"/>
      </xdr:nvSpPr>
      <xdr:spPr>
        <a:xfrm>
          <a:off x="13437244" y="1787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72" name="n_2aveValue【公民館】&#10;有形固定資産減価償却率">
          <a:extLst>
            <a:ext uri="{FF2B5EF4-FFF2-40B4-BE49-F238E27FC236}">
              <a16:creationId xmlns:a16="http://schemas.microsoft.com/office/drawing/2014/main" id="{136A773C-7ACE-4969-8309-A4AE27419A4C}"/>
            </a:ext>
          </a:extLst>
        </xdr:cNvPr>
        <xdr:cNvSpPr txBox="1"/>
      </xdr:nvSpPr>
      <xdr:spPr>
        <a:xfrm>
          <a:off x="126752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773" name="n_3aveValue【公民館】&#10;有形固定資産減価償却率">
          <a:extLst>
            <a:ext uri="{FF2B5EF4-FFF2-40B4-BE49-F238E27FC236}">
              <a16:creationId xmlns:a16="http://schemas.microsoft.com/office/drawing/2014/main" id="{4B03F80D-FB8F-48BF-888C-FFF9F1780B86}"/>
            </a:ext>
          </a:extLst>
        </xdr:cNvPr>
        <xdr:cNvSpPr txBox="1"/>
      </xdr:nvSpPr>
      <xdr:spPr>
        <a:xfrm>
          <a:off x="11900544" y="17817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74" name="n_4aveValue【公民館】&#10;有形固定資産減価償却率">
          <a:extLst>
            <a:ext uri="{FF2B5EF4-FFF2-40B4-BE49-F238E27FC236}">
              <a16:creationId xmlns:a16="http://schemas.microsoft.com/office/drawing/2014/main" id="{FC6EEFE2-E437-45AD-836C-45FD73736AAD}"/>
            </a:ext>
          </a:extLst>
        </xdr:cNvPr>
        <xdr:cNvSpPr txBox="1"/>
      </xdr:nvSpPr>
      <xdr:spPr>
        <a:xfrm>
          <a:off x="11102984" y="1786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88009</xdr:rowOff>
    </xdr:from>
    <xdr:ext cx="405111" cy="259045"/>
    <xdr:sp macro="" textlink="">
      <xdr:nvSpPr>
        <xdr:cNvPr id="775" name="n_1mainValue【公民館】&#10;有形固定資産減価償却率">
          <a:extLst>
            <a:ext uri="{FF2B5EF4-FFF2-40B4-BE49-F238E27FC236}">
              <a16:creationId xmlns:a16="http://schemas.microsoft.com/office/drawing/2014/main" id="{A2EA3D43-24CF-4484-A269-110FA469665F}"/>
            </a:ext>
          </a:extLst>
        </xdr:cNvPr>
        <xdr:cNvSpPr txBox="1"/>
      </xdr:nvSpPr>
      <xdr:spPr>
        <a:xfrm>
          <a:off x="134372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151691</xdr:rowOff>
    </xdr:from>
    <xdr:ext cx="405111" cy="259045"/>
    <xdr:sp macro="" textlink="">
      <xdr:nvSpPr>
        <xdr:cNvPr id="776" name="n_2mainValue【公民館】&#10;有形固定資産減価償却率">
          <a:extLst>
            <a:ext uri="{FF2B5EF4-FFF2-40B4-BE49-F238E27FC236}">
              <a16:creationId xmlns:a16="http://schemas.microsoft.com/office/drawing/2014/main" id="{BEC66D1A-C8B3-4CCE-B357-898AE5D8A032}"/>
            </a:ext>
          </a:extLst>
        </xdr:cNvPr>
        <xdr:cNvSpPr txBox="1"/>
      </xdr:nvSpPr>
      <xdr:spPr>
        <a:xfrm>
          <a:off x="12675244"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777" name="n_3mainValue【公民館】&#10;有形固定資産減価償却率">
          <a:extLst>
            <a:ext uri="{FF2B5EF4-FFF2-40B4-BE49-F238E27FC236}">
              <a16:creationId xmlns:a16="http://schemas.microsoft.com/office/drawing/2014/main" id="{14AE62B8-0843-400A-A125-BFF2C81904C3}"/>
            </a:ext>
          </a:extLst>
        </xdr:cNvPr>
        <xdr:cNvSpPr txBox="1"/>
      </xdr:nvSpPr>
      <xdr:spPr>
        <a:xfrm>
          <a:off x="119005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125565</xdr:rowOff>
    </xdr:from>
    <xdr:ext cx="405111" cy="259045"/>
    <xdr:sp macro="" textlink="">
      <xdr:nvSpPr>
        <xdr:cNvPr id="778" name="n_4mainValue【公民館】&#10;有形固定資産減価償却率">
          <a:extLst>
            <a:ext uri="{FF2B5EF4-FFF2-40B4-BE49-F238E27FC236}">
              <a16:creationId xmlns:a16="http://schemas.microsoft.com/office/drawing/2014/main" id="{79070154-E7B9-4FB7-9724-4E3B2ACF5041}"/>
            </a:ext>
          </a:extLst>
        </xdr:cNvPr>
        <xdr:cNvSpPr txBox="1"/>
      </xdr:nvSpPr>
      <xdr:spPr>
        <a:xfrm>
          <a:off x="11102984"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a:extLst>
            <a:ext uri="{FF2B5EF4-FFF2-40B4-BE49-F238E27FC236}">
              <a16:creationId xmlns:a16="http://schemas.microsoft.com/office/drawing/2014/main" id="{CB63BBE8-A4CD-4934-A6DA-25EC96C39EE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a:extLst>
            <a:ext uri="{FF2B5EF4-FFF2-40B4-BE49-F238E27FC236}">
              <a16:creationId xmlns:a16="http://schemas.microsoft.com/office/drawing/2014/main" id="{1A484BCF-C7A7-4F89-B76B-0A5F6A849BC2}"/>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a:extLst>
            <a:ext uri="{FF2B5EF4-FFF2-40B4-BE49-F238E27FC236}">
              <a16:creationId xmlns:a16="http://schemas.microsoft.com/office/drawing/2014/main" id="{ED6A5C2D-CC06-4912-93E1-A7DDAC26B1C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a:extLst>
            <a:ext uri="{FF2B5EF4-FFF2-40B4-BE49-F238E27FC236}">
              <a16:creationId xmlns:a16="http://schemas.microsoft.com/office/drawing/2014/main" id="{222EFDA8-9230-4253-9E06-0CD13E28923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a:extLst>
            <a:ext uri="{FF2B5EF4-FFF2-40B4-BE49-F238E27FC236}">
              <a16:creationId xmlns:a16="http://schemas.microsoft.com/office/drawing/2014/main" id="{62A5CCEC-EB38-4719-81CB-AFA7E9219CE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a:extLst>
            <a:ext uri="{FF2B5EF4-FFF2-40B4-BE49-F238E27FC236}">
              <a16:creationId xmlns:a16="http://schemas.microsoft.com/office/drawing/2014/main" id="{15ADA99F-2896-447E-9DF4-62E0088CA30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a:extLst>
            <a:ext uri="{FF2B5EF4-FFF2-40B4-BE49-F238E27FC236}">
              <a16:creationId xmlns:a16="http://schemas.microsoft.com/office/drawing/2014/main" id="{262AC048-A16A-481D-B9D7-6BB6CD29766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a:extLst>
            <a:ext uri="{FF2B5EF4-FFF2-40B4-BE49-F238E27FC236}">
              <a16:creationId xmlns:a16="http://schemas.microsoft.com/office/drawing/2014/main" id="{9B83401E-24C6-4A72-9A9E-DFB56DEAE1B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7" name="テキスト ボックス 786">
          <a:extLst>
            <a:ext uri="{FF2B5EF4-FFF2-40B4-BE49-F238E27FC236}">
              <a16:creationId xmlns:a16="http://schemas.microsoft.com/office/drawing/2014/main" id="{18BAFEB8-A424-4836-9B1C-21471CC14E0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8" name="直線コネクタ 787">
          <a:extLst>
            <a:ext uri="{FF2B5EF4-FFF2-40B4-BE49-F238E27FC236}">
              <a16:creationId xmlns:a16="http://schemas.microsoft.com/office/drawing/2014/main" id="{94A1B1B5-B39D-4834-86B6-C5C0FD5B0A0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9" name="直線コネクタ 788">
          <a:extLst>
            <a:ext uri="{FF2B5EF4-FFF2-40B4-BE49-F238E27FC236}">
              <a16:creationId xmlns:a16="http://schemas.microsoft.com/office/drawing/2014/main" id="{EEEEE98C-76E4-4706-94E9-BC578944057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0" name="テキスト ボックス 789">
          <a:extLst>
            <a:ext uri="{FF2B5EF4-FFF2-40B4-BE49-F238E27FC236}">
              <a16:creationId xmlns:a16="http://schemas.microsoft.com/office/drawing/2014/main" id="{DAAFFEC2-E1AE-40D9-AD49-C5E0C0346B0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1" name="直線コネクタ 790">
          <a:extLst>
            <a:ext uri="{FF2B5EF4-FFF2-40B4-BE49-F238E27FC236}">
              <a16:creationId xmlns:a16="http://schemas.microsoft.com/office/drawing/2014/main" id="{F4A7D528-B959-4C19-908F-850DDE3D84C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2" name="テキスト ボックス 791">
          <a:extLst>
            <a:ext uri="{FF2B5EF4-FFF2-40B4-BE49-F238E27FC236}">
              <a16:creationId xmlns:a16="http://schemas.microsoft.com/office/drawing/2014/main" id="{0F657F2F-348B-44E8-874B-34651A0AA3E2}"/>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3" name="直線コネクタ 792">
          <a:extLst>
            <a:ext uri="{FF2B5EF4-FFF2-40B4-BE49-F238E27FC236}">
              <a16:creationId xmlns:a16="http://schemas.microsoft.com/office/drawing/2014/main" id="{7EAF0696-6F8C-498C-845A-2824E900835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4" name="テキスト ボックス 793">
          <a:extLst>
            <a:ext uri="{FF2B5EF4-FFF2-40B4-BE49-F238E27FC236}">
              <a16:creationId xmlns:a16="http://schemas.microsoft.com/office/drawing/2014/main" id="{F70BD0AB-7418-4A4C-8B2B-F107C4C61FD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5" name="直線コネクタ 794">
          <a:extLst>
            <a:ext uri="{FF2B5EF4-FFF2-40B4-BE49-F238E27FC236}">
              <a16:creationId xmlns:a16="http://schemas.microsoft.com/office/drawing/2014/main" id="{C99058FD-FFB8-4CCA-90D9-C55A9EDA50B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6" name="テキスト ボックス 795">
          <a:extLst>
            <a:ext uri="{FF2B5EF4-FFF2-40B4-BE49-F238E27FC236}">
              <a16:creationId xmlns:a16="http://schemas.microsoft.com/office/drawing/2014/main" id="{6EA76798-BB43-4D60-A483-9FE757440C14}"/>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7" name="直線コネクタ 796">
          <a:extLst>
            <a:ext uri="{FF2B5EF4-FFF2-40B4-BE49-F238E27FC236}">
              <a16:creationId xmlns:a16="http://schemas.microsoft.com/office/drawing/2014/main" id="{51B85C73-CA84-4053-92C9-9B78C2D46EB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8" name="テキスト ボックス 797">
          <a:extLst>
            <a:ext uri="{FF2B5EF4-FFF2-40B4-BE49-F238E27FC236}">
              <a16:creationId xmlns:a16="http://schemas.microsoft.com/office/drawing/2014/main" id="{FAC576FD-79FC-4D60-9490-7CF0B8382C83}"/>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9" name="直線コネクタ 798">
          <a:extLst>
            <a:ext uri="{FF2B5EF4-FFF2-40B4-BE49-F238E27FC236}">
              <a16:creationId xmlns:a16="http://schemas.microsoft.com/office/drawing/2014/main" id="{0D7DE302-BA6C-411E-B111-6AA60B186A8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0" name="テキスト ボックス 799">
          <a:extLst>
            <a:ext uri="{FF2B5EF4-FFF2-40B4-BE49-F238E27FC236}">
              <a16:creationId xmlns:a16="http://schemas.microsoft.com/office/drawing/2014/main" id="{A28060FA-8CEF-4B29-9D29-8D53941806B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a:extLst>
            <a:ext uri="{FF2B5EF4-FFF2-40B4-BE49-F238E27FC236}">
              <a16:creationId xmlns:a16="http://schemas.microsoft.com/office/drawing/2014/main" id="{CA602F43-ECDC-4F68-A5DC-768F47E0DE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a:extLst>
            <a:ext uri="{FF2B5EF4-FFF2-40B4-BE49-F238E27FC236}">
              <a16:creationId xmlns:a16="http://schemas.microsoft.com/office/drawing/2014/main" id="{BB7576C8-6C97-45AA-A324-30DB4A28D90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a:extLst>
            <a:ext uri="{FF2B5EF4-FFF2-40B4-BE49-F238E27FC236}">
              <a16:creationId xmlns:a16="http://schemas.microsoft.com/office/drawing/2014/main" id="{8338307A-FF20-493F-BBAC-F23CBFD19E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804" name="直線コネクタ 803">
          <a:extLst>
            <a:ext uri="{FF2B5EF4-FFF2-40B4-BE49-F238E27FC236}">
              <a16:creationId xmlns:a16="http://schemas.microsoft.com/office/drawing/2014/main" id="{7ABE3665-614A-416E-BE67-B2CED871BF77}"/>
            </a:ext>
          </a:extLst>
        </xdr:cNvPr>
        <xdr:cNvCxnSpPr/>
      </xdr:nvCxnSpPr>
      <xdr:spPr>
        <a:xfrm flipV="1">
          <a:off x="19509104" y="16867632"/>
          <a:ext cx="0" cy="143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805" name="【公民館】&#10;一人当たり面積最小値テキスト">
          <a:extLst>
            <a:ext uri="{FF2B5EF4-FFF2-40B4-BE49-F238E27FC236}">
              <a16:creationId xmlns:a16="http://schemas.microsoft.com/office/drawing/2014/main" id="{B6449A31-2340-41D4-885A-3D3F5ADA3888}"/>
            </a:ext>
          </a:extLst>
        </xdr:cNvPr>
        <xdr:cNvSpPr txBox="1"/>
      </xdr:nvSpPr>
      <xdr:spPr>
        <a:xfrm>
          <a:off x="19547840" y="183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806" name="直線コネクタ 805">
          <a:extLst>
            <a:ext uri="{FF2B5EF4-FFF2-40B4-BE49-F238E27FC236}">
              <a16:creationId xmlns:a16="http://schemas.microsoft.com/office/drawing/2014/main" id="{491E255E-BC87-4C57-BA68-0ADD8EB4713B}"/>
            </a:ext>
          </a:extLst>
        </xdr:cNvPr>
        <xdr:cNvCxnSpPr/>
      </xdr:nvCxnSpPr>
      <xdr:spPr>
        <a:xfrm>
          <a:off x="19443700" y="183038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807" name="【公民館】&#10;一人当たり面積最大値テキスト">
          <a:extLst>
            <a:ext uri="{FF2B5EF4-FFF2-40B4-BE49-F238E27FC236}">
              <a16:creationId xmlns:a16="http://schemas.microsoft.com/office/drawing/2014/main" id="{DC4BAD73-A628-4B6D-9CC9-F9841EBF29A7}"/>
            </a:ext>
          </a:extLst>
        </xdr:cNvPr>
        <xdr:cNvSpPr txBox="1"/>
      </xdr:nvSpPr>
      <xdr:spPr>
        <a:xfrm>
          <a:off x="19547840" y="1664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808" name="直線コネクタ 807">
          <a:extLst>
            <a:ext uri="{FF2B5EF4-FFF2-40B4-BE49-F238E27FC236}">
              <a16:creationId xmlns:a16="http://schemas.microsoft.com/office/drawing/2014/main" id="{79462302-85EC-49AD-98E9-2922BCBEF615}"/>
            </a:ext>
          </a:extLst>
        </xdr:cNvPr>
        <xdr:cNvCxnSpPr/>
      </xdr:nvCxnSpPr>
      <xdr:spPr>
        <a:xfrm>
          <a:off x="19443700" y="16867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130537</xdr:rowOff>
    </xdr:from>
    <xdr:ext cx="469744" cy="259045"/>
    <xdr:sp macro="" textlink="">
      <xdr:nvSpPr>
        <xdr:cNvPr id="809" name="【公民館】&#10;一人当たり面積平均値テキスト">
          <a:extLst>
            <a:ext uri="{FF2B5EF4-FFF2-40B4-BE49-F238E27FC236}">
              <a16:creationId xmlns:a16="http://schemas.microsoft.com/office/drawing/2014/main" id="{B15AF42C-4B9C-4F87-8BA2-8F44FC169A5D}"/>
            </a:ext>
          </a:extLst>
        </xdr:cNvPr>
        <xdr:cNvSpPr txBox="1"/>
      </xdr:nvSpPr>
      <xdr:spPr>
        <a:xfrm>
          <a:off x="19547840" y="18068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810" name="フローチャート: 判断 809">
          <a:extLst>
            <a:ext uri="{FF2B5EF4-FFF2-40B4-BE49-F238E27FC236}">
              <a16:creationId xmlns:a16="http://schemas.microsoft.com/office/drawing/2014/main" id="{8D615CF0-D1BC-458A-8EA3-62BD1850488F}"/>
            </a:ext>
          </a:extLst>
        </xdr:cNvPr>
        <xdr:cNvSpPr/>
      </xdr:nvSpPr>
      <xdr:spPr>
        <a:xfrm>
          <a:off x="19458940" y="18089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811" name="フローチャート: 判断 810">
          <a:extLst>
            <a:ext uri="{FF2B5EF4-FFF2-40B4-BE49-F238E27FC236}">
              <a16:creationId xmlns:a16="http://schemas.microsoft.com/office/drawing/2014/main" id="{75EE0479-C7C7-470A-A2B8-CAA6077C4415}"/>
            </a:ext>
          </a:extLst>
        </xdr:cNvPr>
        <xdr:cNvSpPr/>
      </xdr:nvSpPr>
      <xdr:spPr>
        <a:xfrm>
          <a:off x="18735040" y="180984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812" name="フローチャート: 判断 811">
          <a:extLst>
            <a:ext uri="{FF2B5EF4-FFF2-40B4-BE49-F238E27FC236}">
              <a16:creationId xmlns:a16="http://schemas.microsoft.com/office/drawing/2014/main" id="{9892729C-596B-437E-9876-CB4549A1C6B6}"/>
            </a:ext>
          </a:extLst>
        </xdr:cNvPr>
        <xdr:cNvSpPr/>
      </xdr:nvSpPr>
      <xdr:spPr>
        <a:xfrm>
          <a:off x="17937480" y="181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57077</xdr:rowOff>
    </xdr:from>
    <xdr:to>
      <xdr:col>102</xdr:col>
      <xdr:colOff>165100</xdr:colOff>
      <xdr:row>108</xdr:row>
      <xdr:rowOff>158677</xdr:rowOff>
    </xdr:to>
    <xdr:sp macro="" textlink="">
      <xdr:nvSpPr>
        <xdr:cNvPr id="813" name="フローチャート: 判断 812">
          <a:extLst>
            <a:ext uri="{FF2B5EF4-FFF2-40B4-BE49-F238E27FC236}">
              <a16:creationId xmlns:a16="http://schemas.microsoft.com/office/drawing/2014/main" id="{454B067A-4337-4AE2-942C-CDEC39A5D158}"/>
            </a:ext>
          </a:extLst>
        </xdr:cNvPr>
        <xdr:cNvSpPr/>
      </xdr:nvSpPr>
      <xdr:spPr>
        <a:xfrm>
          <a:off x="17162780" y="18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58057</xdr:rowOff>
    </xdr:from>
    <xdr:to>
      <xdr:col>98</xdr:col>
      <xdr:colOff>38100</xdr:colOff>
      <xdr:row>108</xdr:row>
      <xdr:rowOff>159657</xdr:rowOff>
    </xdr:to>
    <xdr:sp macro="" textlink="">
      <xdr:nvSpPr>
        <xdr:cNvPr id="814" name="フローチャート: 判断 813">
          <a:extLst>
            <a:ext uri="{FF2B5EF4-FFF2-40B4-BE49-F238E27FC236}">
              <a16:creationId xmlns:a16="http://schemas.microsoft.com/office/drawing/2014/main" id="{7C963153-5FF5-4DDF-8ED6-498D3FE9FF5C}"/>
            </a:ext>
          </a:extLst>
        </xdr:cNvPr>
        <xdr:cNvSpPr/>
      </xdr:nvSpPr>
      <xdr:spPr>
        <a:xfrm>
          <a:off x="16388080" y="181631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74C91B65-46EE-4D3F-83F1-192BB3BD03A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39720E3-5236-470D-BD89-3BEA0B91513D}"/>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EEAB9148-3553-4130-BC7A-EC8BF92B6E5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85BDA3B7-7B9F-48F9-AB7B-5AD68BAABDB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750BD522-D342-45AA-BF1B-E3268CA59A9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28666</xdr:rowOff>
    </xdr:from>
    <xdr:to>
      <xdr:col>116</xdr:col>
      <xdr:colOff>114300</xdr:colOff>
      <xdr:row>107</xdr:row>
      <xdr:rowOff>130266</xdr:rowOff>
    </xdr:to>
    <xdr:sp macro="" textlink="">
      <xdr:nvSpPr>
        <xdr:cNvPr id="820" name="楕円 819">
          <a:extLst>
            <a:ext uri="{FF2B5EF4-FFF2-40B4-BE49-F238E27FC236}">
              <a16:creationId xmlns:a16="http://schemas.microsoft.com/office/drawing/2014/main" id="{8E54385E-F79C-4A81-B48A-33B289F483F6}"/>
            </a:ext>
          </a:extLst>
        </xdr:cNvPr>
        <xdr:cNvSpPr/>
      </xdr:nvSpPr>
      <xdr:spPr>
        <a:xfrm>
          <a:off x="19458940" y="179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51543</xdr:rowOff>
    </xdr:from>
    <xdr:ext cx="469744" cy="259045"/>
    <xdr:sp macro="" textlink="">
      <xdr:nvSpPr>
        <xdr:cNvPr id="821" name="【公民館】&#10;一人当たり面積該当値テキスト">
          <a:extLst>
            <a:ext uri="{FF2B5EF4-FFF2-40B4-BE49-F238E27FC236}">
              <a16:creationId xmlns:a16="http://schemas.microsoft.com/office/drawing/2014/main" id="{8CE41354-F625-46A0-A4DF-B53B58421DDA}"/>
            </a:ext>
          </a:extLst>
        </xdr:cNvPr>
        <xdr:cNvSpPr txBox="1"/>
      </xdr:nvSpPr>
      <xdr:spPr>
        <a:xfrm>
          <a:off x="19547840" y="178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30299</xdr:rowOff>
    </xdr:from>
    <xdr:to>
      <xdr:col>112</xdr:col>
      <xdr:colOff>38100</xdr:colOff>
      <xdr:row>107</xdr:row>
      <xdr:rowOff>131899</xdr:rowOff>
    </xdr:to>
    <xdr:sp macro="" textlink="">
      <xdr:nvSpPr>
        <xdr:cNvPr id="822" name="楕円 821">
          <a:extLst>
            <a:ext uri="{FF2B5EF4-FFF2-40B4-BE49-F238E27FC236}">
              <a16:creationId xmlns:a16="http://schemas.microsoft.com/office/drawing/2014/main" id="{10A89B24-81AD-446F-A767-15AA4F3824D3}"/>
            </a:ext>
          </a:extLst>
        </xdr:cNvPr>
        <xdr:cNvSpPr/>
      </xdr:nvSpPr>
      <xdr:spPr>
        <a:xfrm>
          <a:off x="1873504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79466</xdr:rowOff>
    </xdr:from>
    <xdr:to>
      <xdr:col>116</xdr:col>
      <xdr:colOff>63500</xdr:colOff>
      <xdr:row>107</xdr:row>
      <xdr:rowOff>81099</xdr:rowOff>
    </xdr:to>
    <xdr:cxnSp macro="">
      <xdr:nvCxnSpPr>
        <xdr:cNvPr id="823" name="直線コネクタ 822">
          <a:extLst>
            <a:ext uri="{FF2B5EF4-FFF2-40B4-BE49-F238E27FC236}">
              <a16:creationId xmlns:a16="http://schemas.microsoft.com/office/drawing/2014/main" id="{4EBC372D-D1D7-4D4E-BD04-D73D84C04731}"/>
            </a:ext>
          </a:extLst>
        </xdr:cNvPr>
        <xdr:cNvCxnSpPr/>
      </xdr:nvCxnSpPr>
      <xdr:spPr>
        <a:xfrm flipV="1">
          <a:off x="18778220" y="18016946"/>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33238</xdr:rowOff>
    </xdr:from>
    <xdr:to>
      <xdr:col>107</xdr:col>
      <xdr:colOff>101600</xdr:colOff>
      <xdr:row>107</xdr:row>
      <xdr:rowOff>134838</xdr:rowOff>
    </xdr:to>
    <xdr:sp macro="" textlink="">
      <xdr:nvSpPr>
        <xdr:cNvPr id="824" name="楕円 823">
          <a:extLst>
            <a:ext uri="{FF2B5EF4-FFF2-40B4-BE49-F238E27FC236}">
              <a16:creationId xmlns:a16="http://schemas.microsoft.com/office/drawing/2014/main" id="{9A7DB71E-6C58-4B39-A67D-290D1D5391C0}"/>
            </a:ext>
          </a:extLst>
        </xdr:cNvPr>
        <xdr:cNvSpPr/>
      </xdr:nvSpPr>
      <xdr:spPr>
        <a:xfrm>
          <a:off x="17937480" y="179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81099</xdr:rowOff>
    </xdr:from>
    <xdr:to>
      <xdr:col>111</xdr:col>
      <xdr:colOff>177800</xdr:colOff>
      <xdr:row>107</xdr:row>
      <xdr:rowOff>84038</xdr:rowOff>
    </xdr:to>
    <xdr:cxnSp macro="">
      <xdr:nvCxnSpPr>
        <xdr:cNvPr id="825" name="直線コネクタ 824">
          <a:extLst>
            <a:ext uri="{FF2B5EF4-FFF2-40B4-BE49-F238E27FC236}">
              <a16:creationId xmlns:a16="http://schemas.microsoft.com/office/drawing/2014/main" id="{74867409-5215-4716-8796-DA10201540AA}"/>
            </a:ext>
          </a:extLst>
        </xdr:cNvPr>
        <xdr:cNvCxnSpPr/>
      </xdr:nvCxnSpPr>
      <xdr:spPr>
        <a:xfrm flipV="1">
          <a:off x="17988280" y="18018579"/>
          <a:ext cx="78994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36503</xdr:rowOff>
    </xdr:from>
    <xdr:to>
      <xdr:col>102</xdr:col>
      <xdr:colOff>165100</xdr:colOff>
      <xdr:row>107</xdr:row>
      <xdr:rowOff>138103</xdr:rowOff>
    </xdr:to>
    <xdr:sp macro="" textlink="">
      <xdr:nvSpPr>
        <xdr:cNvPr id="826" name="楕円 825">
          <a:extLst>
            <a:ext uri="{FF2B5EF4-FFF2-40B4-BE49-F238E27FC236}">
              <a16:creationId xmlns:a16="http://schemas.microsoft.com/office/drawing/2014/main" id="{DB41BCD8-1103-483F-95C2-B404FE37AA8C}"/>
            </a:ext>
          </a:extLst>
        </xdr:cNvPr>
        <xdr:cNvSpPr/>
      </xdr:nvSpPr>
      <xdr:spPr>
        <a:xfrm>
          <a:off x="17162780" y="1797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84038</xdr:rowOff>
    </xdr:from>
    <xdr:to>
      <xdr:col>107</xdr:col>
      <xdr:colOff>50800</xdr:colOff>
      <xdr:row>107</xdr:row>
      <xdr:rowOff>87303</xdr:rowOff>
    </xdr:to>
    <xdr:cxnSp macro="">
      <xdr:nvCxnSpPr>
        <xdr:cNvPr id="827" name="直線コネクタ 826">
          <a:extLst>
            <a:ext uri="{FF2B5EF4-FFF2-40B4-BE49-F238E27FC236}">
              <a16:creationId xmlns:a16="http://schemas.microsoft.com/office/drawing/2014/main" id="{1CBDAA98-254F-4923-B832-4DC627035D04}"/>
            </a:ext>
          </a:extLst>
        </xdr:cNvPr>
        <xdr:cNvCxnSpPr/>
      </xdr:nvCxnSpPr>
      <xdr:spPr>
        <a:xfrm flipV="1">
          <a:off x="17213580" y="18021518"/>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38790</xdr:rowOff>
    </xdr:from>
    <xdr:to>
      <xdr:col>98</xdr:col>
      <xdr:colOff>38100</xdr:colOff>
      <xdr:row>107</xdr:row>
      <xdr:rowOff>140390</xdr:rowOff>
    </xdr:to>
    <xdr:sp macro="" textlink="">
      <xdr:nvSpPr>
        <xdr:cNvPr id="828" name="楕円 827">
          <a:extLst>
            <a:ext uri="{FF2B5EF4-FFF2-40B4-BE49-F238E27FC236}">
              <a16:creationId xmlns:a16="http://schemas.microsoft.com/office/drawing/2014/main" id="{90A99CF4-E67A-4EE7-B3B2-3B16399270BF}"/>
            </a:ext>
          </a:extLst>
        </xdr:cNvPr>
        <xdr:cNvSpPr/>
      </xdr:nvSpPr>
      <xdr:spPr>
        <a:xfrm>
          <a:off x="16388080" y="17976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87303</xdr:rowOff>
    </xdr:from>
    <xdr:to>
      <xdr:col>102</xdr:col>
      <xdr:colOff>114300</xdr:colOff>
      <xdr:row>107</xdr:row>
      <xdr:rowOff>89590</xdr:rowOff>
    </xdr:to>
    <xdr:cxnSp macro="">
      <xdr:nvCxnSpPr>
        <xdr:cNvPr id="829" name="直線コネクタ 828">
          <a:extLst>
            <a:ext uri="{FF2B5EF4-FFF2-40B4-BE49-F238E27FC236}">
              <a16:creationId xmlns:a16="http://schemas.microsoft.com/office/drawing/2014/main" id="{BC3B8F62-9E69-4D91-A7E0-159752A32F34}"/>
            </a:ext>
          </a:extLst>
        </xdr:cNvPr>
        <xdr:cNvCxnSpPr/>
      </xdr:nvCxnSpPr>
      <xdr:spPr>
        <a:xfrm flipV="1">
          <a:off x="16431260" y="18024783"/>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82204</xdr:rowOff>
    </xdr:from>
    <xdr:ext cx="469744" cy="259045"/>
    <xdr:sp macro="" textlink="">
      <xdr:nvSpPr>
        <xdr:cNvPr id="830" name="n_1aveValue【公民館】&#10;一人当たり面積">
          <a:extLst>
            <a:ext uri="{FF2B5EF4-FFF2-40B4-BE49-F238E27FC236}">
              <a16:creationId xmlns:a16="http://schemas.microsoft.com/office/drawing/2014/main" id="{4970C717-4E2A-4E24-A5EE-ABCEF00543A8}"/>
            </a:ext>
          </a:extLst>
        </xdr:cNvPr>
        <xdr:cNvSpPr txBox="1"/>
      </xdr:nvSpPr>
      <xdr:spPr>
        <a:xfrm>
          <a:off x="18561127" y="1818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95593</xdr:rowOff>
    </xdr:from>
    <xdr:ext cx="469744" cy="259045"/>
    <xdr:sp macro="" textlink="">
      <xdr:nvSpPr>
        <xdr:cNvPr id="831" name="n_2aveValue【公民館】&#10;一人当たり面積">
          <a:extLst>
            <a:ext uri="{FF2B5EF4-FFF2-40B4-BE49-F238E27FC236}">
              <a16:creationId xmlns:a16="http://schemas.microsoft.com/office/drawing/2014/main" id="{5217FBAB-648E-4A48-91CB-3BABE3690C34}"/>
            </a:ext>
          </a:extLst>
        </xdr:cNvPr>
        <xdr:cNvSpPr txBox="1"/>
      </xdr:nvSpPr>
      <xdr:spPr>
        <a:xfrm>
          <a:off x="17776267" y="1820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149804</xdr:rowOff>
    </xdr:from>
    <xdr:ext cx="469744" cy="259045"/>
    <xdr:sp macro="" textlink="">
      <xdr:nvSpPr>
        <xdr:cNvPr id="832" name="n_3aveValue【公民館】&#10;一人当たり面積">
          <a:extLst>
            <a:ext uri="{FF2B5EF4-FFF2-40B4-BE49-F238E27FC236}">
              <a16:creationId xmlns:a16="http://schemas.microsoft.com/office/drawing/2014/main" id="{E83B1876-4FAA-4945-A9ED-3B4D21FA0DEA}"/>
            </a:ext>
          </a:extLst>
        </xdr:cNvPr>
        <xdr:cNvSpPr txBox="1"/>
      </xdr:nvSpPr>
      <xdr:spPr>
        <a:xfrm>
          <a:off x="17001567" y="1825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150784</xdr:rowOff>
    </xdr:from>
    <xdr:ext cx="469744" cy="259045"/>
    <xdr:sp macro="" textlink="">
      <xdr:nvSpPr>
        <xdr:cNvPr id="833" name="n_4aveValue【公民館】&#10;一人当たり面積">
          <a:extLst>
            <a:ext uri="{FF2B5EF4-FFF2-40B4-BE49-F238E27FC236}">
              <a16:creationId xmlns:a16="http://schemas.microsoft.com/office/drawing/2014/main" id="{96F438BF-BFBC-4D59-A2C6-DFA9BC2F771F}"/>
            </a:ext>
          </a:extLst>
        </xdr:cNvPr>
        <xdr:cNvSpPr txBox="1"/>
      </xdr:nvSpPr>
      <xdr:spPr>
        <a:xfrm>
          <a:off x="1622686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148426</xdr:rowOff>
    </xdr:from>
    <xdr:ext cx="469744" cy="259045"/>
    <xdr:sp macro="" textlink="">
      <xdr:nvSpPr>
        <xdr:cNvPr id="834" name="n_1mainValue【公民館】&#10;一人当たり面積">
          <a:extLst>
            <a:ext uri="{FF2B5EF4-FFF2-40B4-BE49-F238E27FC236}">
              <a16:creationId xmlns:a16="http://schemas.microsoft.com/office/drawing/2014/main" id="{E400031D-A64A-4001-A89F-939E2005461C}"/>
            </a:ext>
          </a:extLst>
        </xdr:cNvPr>
        <xdr:cNvSpPr txBox="1"/>
      </xdr:nvSpPr>
      <xdr:spPr>
        <a:xfrm>
          <a:off x="18561127" y="17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151365</xdr:rowOff>
    </xdr:from>
    <xdr:ext cx="469744" cy="259045"/>
    <xdr:sp macro="" textlink="">
      <xdr:nvSpPr>
        <xdr:cNvPr id="835" name="n_2mainValue【公民館】&#10;一人当たり面積">
          <a:extLst>
            <a:ext uri="{FF2B5EF4-FFF2-40B4-BE49-F238E27FC236}">
              <a16:creationId xmlns:a16="http://schemas.microsoft.com/office/drawing/2014/main" id="{24155838-7320-4139-BBD2-A600EEC5576A}"/>
            </a:ext>
          </a:extLst>
        </xdr:cNvPr>
        <xdr:cNvSpPr txBox="1"/>
      </xdr:nvSpPr>
      <xdr:spPr>
        <a:xfrm>
          <a:off x="17776267" y="1775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154630</xdr:rowOff>
    </xdr:from>
    <xdr:ext cx="469744" cy="259045"/>
    <xdr:sp macro="" textlink="">
      <xdr:nvSpPr>
        <xdr:cNvPr id="836" name="n_3mainValue【公民館】&#10;一人当たり面積">
          <a:extLst>
            <a:ext uri="{FF2B5EF4-FFF2-40B4-BE49-F238E27FC236}">
              <a16:creationId xmlns:a16="http://schemas.microsoft.com/office/drawing/2014/main" id="{F4372445-588F-49FD-A15B-445AE7E7301B}"/>
            </a:ext>
          </a:extLst>
        </xdr:cNvPr>
        <xdr:cNvSpPr txBox="1"/>
      </xdr:nvSpPr>
      <xdr:spPr>
        <a:xfrm>
          <a:off x="17001567" y="1775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156917</xdr:rowOff>
    </xdr:from>
    <xdr:ext cx="469744" cy="259045"/>
    <xdr:sp macro="" textlink="">
      <xdr:nvSpPr>
        <xdr:cNvPr id="837" name="n_4mainValue【公民館】&#10;一人当たり面積">
          <a:extLst>
            <a:ext uri="{FF2B5EF4-FFF2-40B4-BE49-F238E27FC236}">
              <a16:creationId xmlns:a16="http://schemas.microsoft.com/office/drawing/2014/main" id="{2C85E6C1-ABD5-4F69-BEE2-337809C283FB}"/>
            </a:ext>
          </a:extLst>
        </xdr:cNvPr>
        <xdr:cNvSpPr txBox="1"/>
      </xdr:nvSpPr>
      <xdr:spPr>
        <a:xfrm>
          <a:off x="16226867" y="1775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a:extLst>
            <a:ext uri="{FF2B5EF4-FFF2-40B4-BE49-F238E27FC236}">
              <a16:creationId xmlns:a16="http://schemas.microsoft.com/office/drawing/2014/main" id="{F32E70D6-0C0B-46A6-8CA9-41022139792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a:extLst>
            <a:ext uri="{FF2B5EF4-FFF2-40B4-BE49-F238E27FC236}">
              <a16:creationId xmlns:a16="http://schemas.microsoft.com/office/drawing/2014/main" id="{725FFCC1-62F9-4F76-9348-DED4654270B6}"/>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a:extLst>
            <a:ext uri="{FF2B5EF4-FFF2-40B4-BE49-F238E27FC236}">
              <a16:creationId xmlns:a16="http://schemas.microsoft.com/office/drawing/2014/main" id="{A249127D-0A8C-4EB9-8EEF-3E1DC703ADF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・有形固定資産は保有資産全体で緩やかに償却が進んでいる。償却率が高いのはインフラ資産で、特に道路については年々増加しており</a:t>
          </a:r>
          <a:r>
            <a:rPr kumimoji="1" lang="en-US" altLang="ja-JP" sz="1100">
              <a:solidFill>
                <a:schemeClr val="dk1"/>
              </a:solidFill>
              <a:effectLst/>
              <a:latin typeface="+mn-lt"/>
              <a:ea typeface="+mn-ea"/>
              <a:cs typeface="+mn-cs"/>
            </a:rPr>
            <a:t>84.0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と類似団体と比較しても</a:t>
          </a:r>
          <a:r>
            <a:rPr kumimoji="1" lang="en-US" altLang="ja-JP" sz="1100">
              <a:solidFill>
                <a:schemeClr val="dk1"/>
              </a:solidFill>
              <a:effectLst/>
              <a:latin typeface="+mn-lt"/>
              <a:ea typeface="+mn-ea"/>
              <a:cs typeface="+mn-cs"/>
            </a:rPr>
            <a:t>15.3</a:t>
          </a:r>
          <a:r>
            <a:rPr kumimoji="1" lang="ja-JP" altLang="ja-JP" sz="1100">
              <a:solidFill>
                <a:schemeClr val="dk1"/>
              </a:solidFill>
              <a:effectLst/>
              <a:latin typeface="+mn-lt"/>
              <a:ea typeface="+mn-ea"/>
              <a:cs typeface="+mn-cs"/>
            </a:rPr>
            <a:t>％高い。道路等については償却が進んでいる状況であるが、必ずしも老朽化等により使用に支障を来しているわけではなく、状況に応じて維持補修を実施しており、既存資産の長寿命化や機能回復に努めている。今後も適切な維持管理、維持管理、マネジメントを引き続き行っ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・学校施設については、川辺西小学校校舎が築後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を超え施設の耐用年数を経過したこと、また町内児童数が減少傾向にあることより現在の町内小学校のあり方を見直す必要があり、「川辺町小学校再編計画」を策定し、その中で新校舎の建設を計画している。実際の事業実施にあたっては建設費等莫大な費用が必要となるため、将来に備え補助金等財源の調査を進めるとともに、小学校建設基金を創設し、毎年度積み立てを実施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・児童館は町有施設である第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こども園の一部建物を利用し実施していたが、令和元年度より当該施設は全棟保育施設とし、児童館は指定管理者所有施設での実施のみとなったため皆減している。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709E7B-586C-4D5C-A46E-919B5D5415C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3ECE08D-4130-4F8E-A64C-E8EECB116E2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923D6F3-CB2B-4E63-ADD2-62843A698D6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B262D53-E7F9-41DA-A164-C07E492AD8D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岐阜県川辺町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BF0147-6A40-46E6-9BC7-FCD6EC9FB9B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A9ABDB-A159-4418-980C-01279672D78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17973E-7FBE-48FD-896E-D0F585F2AD3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2BCF1D-67BA-4016-8504-3C75840B6624}"/>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F174D7-FCAF-4591-BCAE-B8724C3B3094}"/>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D00C24E-9B50-4412-B824-EA82409A26B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9,962
9,724
41.16
5,893,954
5,604,571
268,711
3,437,010
3,839,138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349216-31B4-4D24-85E1-00DA7AF25C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CAC09A-6391-4622-9122-2E76F8DF214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ADF425-2687-49BC-B70E-CBF15B4EF97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C002CD-9782-4BBF-82C9-C8DA688BED4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8BC80A3-7C96-49FE-899C-A414092D50C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BFA85F3-A130-4D1C-8087-71E0BB471B77}"/>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86F5EDE-2812-48EE-8B61-A1F09EAC4C1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1D0288D-0B48-4CB7-B93A-C122761E8E4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3906FD-0351-4562-BF26-F8CC496351E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4C54804-7496-4523-95EB-6069276AC2A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E5AE4AD-6F4E-4C53-ABCE-9EA90D91472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8C44E2-3322-4B95-B887-4D47D73B15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D4F989-AB6A-4D78-9B93-DE3EEDE276D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B9C065-BFC3-4832-9CC8-7A2692E2E43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09CA36-0AF5-4C3B-87F9-950210E3388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1BAC9B-0BEE-4EB8-BF83-AF262447D401}"/>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CC6248-DBAF-4F9C-96A1-067D7F427A9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43F0591-9710-4D38-9D4F-5C2791082AA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40B4A1B-B869-43C3-9DF6-482FBCB6E6F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889FDFB-6D87-4AE7-B241-446F3E9250B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A2E529D-B2A3-473A-B9DE-685F38316EB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D232DA4-36CD-4879-AC8F-BD57277630B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B52D40D-8287-47C3-A896-04970CDEF8F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A21D27-E4B4-4508-8502-0F32950B667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DD3F0C0-2F5D-4D74-BF8C-BFC7540420C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C353A5-A647-4638-9C0D-5B5F48234D6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6B8289-AA8E-490C-8DF1-542C36DC69D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CCAF8A1-2AE5-45C0-AF7B-DBF86B3946B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97FED2-811E-4EE8-8E34-7A8D46A17B1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95404E7-4BD2-4708-9948-EDFC3B8E515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78252535-7F7D-4DBF-88F4-D8AE158B3AB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36EC1A8-41ED-478B-9C64-E76C70AB17A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0AF13D5-7C31-406A-A794-CF9E771F9E2B}"/>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E7BEE2C-4A8B-413B-A685-953D58D9481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D6EF948-212D-4CEF-8116-9F1B87C5DE5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4CC4037-2430-4AAF-9FB7-01F5525DAE3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976C147-36F2-4EF9-AEBF-A187A6BAE4F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AC66901-DE34-43FE-9B2E-068FA6D8FFD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89B128A-D855-43B1-BC1E-CD74286CBDB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BB0D3E5-BF96-475B-9D24-FB7B0DB26361}"/>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AFA4DE1-3757-40B3-B0C5-0914D541441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66BF29D-3F39-409F-AB7E-9EC7A814BD4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71528EF-929D-4A8E-81F8-B87DFFB4AFA1}"/>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EB89E045-A0DD-4789-A985-953B7E9D37F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B965296-039C-4AD0-9DF5-02FB37279CA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1E985E2-04E5-45D2-8C62-A2DDAB4AA0F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37CE411-D7C4-4B57-A29A-A7642AB710E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8E017D1-2CBA-4663-A56C-C9E589259DA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70CECB8-185F-4D08-B71D-69580BFDD19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2778F0D-0964-4A07-9621-5DA45846CC5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78A2611-E316-4A3B-A9C1-1EEA8143329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DFE160-922F-480F-87A8-BE49F03F7B1D}"/>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763C96F-84E8-4541-9763-88BA4A4C463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A399974-DDF7-460C-8A32-A02866E7FCE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73ACDEE4-0D06-44E5-B8A5-EE294630B2D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CA5B72C-55C3-4BDD-811B-B0A06141504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0BFFAA15-FF11-4470-8336-AC8ABB5A0AD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9B4D1CC-0CE8-475A-90D7-CE68F6A82F5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A0D5486-C592-4429-9787-2BDF785CB7AD}"/>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A201474D-0931-472B-9AC9-4E4F32C78AC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0954F16-825B-4035-8EF5-CD72FE2D93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3D1A56CE-4F43-4A50-B349-B9124209A9C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B1911BE-7F5E-43CF-A48B-B3A11B19F199}"/>
            </a:ext>
          </a:extLst>
        </xdr:cNvPr>
        <xdr:cNvCxnSpPr/>
      </xdr:nvCxnSpPr>
      <xdr:spPr>
        <a:xfrm flipV="1">
          <a:off x="4086225" y="9389473"/>
          <a:ext cx="0" cy="147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F426D115-A1FA-42AA-9744-BA5E8E94AB4B}"/>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500A7FA-BF69-4A59-A150-CD422F6B13FA}"/>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14D108EB-17E3-4E79-8E5E-A10676365582}"/>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78" name="直線コネクタ 77">
          <a:extLst>
            <a:ext uri="{FF2B5EF4-FFF2-40B4-BE49-F238E27FC236}">
              <a16:creationId xmlns:a16="http://schemas.microsoft.com/office/drawing/2014/main" id="{C7259297-402A-4ABB-BF31-FEE097E4B1C1}"/>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A9A6BD2-8B48-4E65-9D8A-D4F3DE208BAF}"/>
            </a:ext>
          </a:extLst>
        </xdr:cNvPr>
        <xdr:cNvSpPr txBox="1"/>
      </xdr:nvSpPr>
      <xdr:spPr>
        <a:xfrm>
          <a:off x="4124960" y="1021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80" name="フローチャート: 判断 79">
          <a:extLst>
            <a:ext uri="{FF2B5EF4-FFF2-40B4-BE49-F238E27FC236}">
              <a16:creationId xmlns:a16="http://schemas.microsoft.com/office/drawing/2014/main" id="{7F3CB198-5A26-4F8B-9A75-39C1E6355196}"/>
            </a:ext>
          </a:extLst>
        </xdr:cNvPr>
        <xdr:cNvSpPr/>
      </xdr:nvSpPr>
      <xdr:spPr>
        <a:xfrm>
          <a:off x="4036060" y="10359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81" name="フローチャート: 判断 80">
          <a:extLst>
            <a:ext uri="{FF2B5EF4-FFF2-40B4-BE49-F238E27FC236}">
              <a16:creationId xmlns:a16="http://schemas.microsoft.com/office/drawing/2014/main" id="{56B83C3D-9954-4341-9777-2655A9398D2C}"/>
            </a:ext>
          </a:extLst>
        </xdr:cNvPr>
        <xdr:cNvSpPr/>
      </xdr:nvSpPr>
      <xdr:spPr>
        <a:xfrm>
          <a:off x="3312160" y="1033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161E1D42-C92B-488A-83B8-1513F76F1525}"/>
            </a:ext>
          </a:extLst>
        </xdr:cNvPr>
        <xdr:cNvSpPr/>
      </xdr:nvSpPr>
      <xdr:spPr>
        <a:xfrm>
          <a:off x="2514600" y="10377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83" name="フローチャート: 判断 82">
          <a:extLst>
            <a:ext uri="{FF2B5EF4-FFF2-40B4-BE49-F238E27FC236}">
              <a16:creationId xmlns:a16="http://schemas.microsoft.com/office/drawing/2014/main" id="{9D019722-47F0-4998-B151-70BB78BD97BF}"/>
            </a:ext>
          </a:extLst>
        </xdr:cNvPr>
        <xdr:cNvSpPr/>
      </xdr:nvSpPr>
      <xdr:spPr>
        <a:xfrm>
          <a:off x="173990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95A703AC-B7B1-4D39-8460-564BF7DEAAF0}"/>
            </a:ext>
          </a:extLst>
        </xdr:cNvPr>
        <xdr:cNvSpPr/>
      </xdr:nvSpPr>
      <xdr:spPr>
        <a:xfrm>
          <a:off x="965200" y="102084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4408FD3-F5A4-41A5-B4B3-BD3E58B9CFE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DA4F19E-4496-47B0-BA9D-53DDE08877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D59CFAD-D73C-49CD-8954-E3462D8D99C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A04A5A5-6B82-43D5-BA96-F7C63875F4D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3A38FF1E-92CB-4357-B1F7-A5E4D4C3B25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90" name="楕円 89">
          <a:extLst>
            <a:ext uri="{FF2B5EF4-FFF2-40B4-BE49-F238E27FC236}">
              <a16:creationId xmlns:a16="http://schemas.microsoft.com/office/drawing/2014/main" id="{AB766775-6273-4CBF-A27D-0285DE9AF7D1}"/>
            </a:ext>
          </a:extLst>
        </xdr:cNvPr>
        <xdr:cNvSpPr/>
      </xdr:nvSpPr>
      <xdr:spPr>
        <a:xfrm>
          <a:off x="403606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42532F7-0587-4411-85AC-7D380CC134B5}"/>
            </a:ext>
          </a:extLst>
        </xdr:cNvPr>
        <xdr:cNvSpPr txBox="1"/>
      </xdr:nvSpPr>
      <xdr:spPr>
        <a:xfrm>
          <a:off x="4124960"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92" name="楕円 91">
          <a:extLst>
            <a:ext uri="{FF2B5EF4-FFF2-40B4-BE49-F238E27FC236}">
              <a16:creationId xmlns:a16="http://schemas.microsoft.com/office/drawing/2014/main" id="{4334ACD6-D6AA-485C-A7DC-6E4A6CDBA4A5}"/>
            </a:ext>
          </a:extLst>
        </xdr:cNvPr>
        <xdr:cNvSpPr/>
      </xdr:nvSpPr>
      <xdr:spPr>
        <a:xfrm>
          <a:off x="3312160" y="10312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63</xdr:row>
      <xdr:rowOff>8165</xdr:rowOff>
    </xdr:to>
    <xdr:cxnSp macro="">
      <xdr:nvCxnSpPr>
        <xdr:cNvPr id="93" name="直線コネクタ 92">
          <a:extLst>
            <a:ext uri="{FF2B5EF4-FFF2-40B4-BE49-F238E27FC236}">
              <a16:creationId xmlns:a16="http://schemas.microsoft.com/office/drawing/2014/main" id="{9631613E-5A98-442A-9E3C-2E732BAD4359}"/>
            </a:ext>
          </a:extLst>
        </xdr:cNvPr>
        <xdr:cNvCxnSpPr/>
      </xdr:nvCxnSpPr>
      <xdr:spPr>
        <a:xfrm>
          <a:off x="3355340" y="10363200"/>
          <a:ext cx="731520" cy="20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96157</xdr:rowOff>
    </xdr:from>
    <xdr:to>
      <xdr:col>15</xdr:col>
      <xdr:colOff>101600</xdr:colOff>
      <xdr:row>62</xdr:row>
      <xdr:rowOff>26307</xdr:rowOff>
    </xdr:to>
    <xdr:sp macro="" textlink="">
      <xdr:nvSpPr>
        <xdr:cNvPr id="94" name="楕円 93">
          <a:extLst>
            <a:ext uri="{FF2B5EF4-FFF2-40B4-BE49-F238E27FC236}">
              <a16:creationId xmlns:a16="http://schemas.microsoft.com/office/drawing/2014/main" id="{0BFA4145-B73B-42B0-AD08-09A2267A72BE}"/>
            </a:ext>
          </a:extLst>
        </xdr:cNvPr>
        <xdr:cNvSpPr/>
      </xdr:nvSpPr>
      <xdr:spPr>
        <a:xfrm>
          <a:off x="2514600" y="10322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146957</xdr:rowOff>
    </xdr:to>
    <xdr:cxnSp macro="">
      <xdr:nvCxnSpPr>
        <xdr:cNvPr id="95" name="直線コネクタ 94">
          <a:extLst>
            <a:ext uri="{FF2B5EF4-FFF2-40B4-BE49-F238E27FC236}">
              <a16:creationId xmlns:a16="http://schemas.microsoft.com/office/drawing/2014/main" id="{B15C396D-0FCC-4D81-8607-63F4ECF48165}"/>
            </a:ext>
          </a:extLst>
        </xdr:cNvPr>
        <xdr:cNvCxnSpPr/>
      </xdr:nvCxnSpPr>
      <xdr:spPr>
        <a:xfrm flipV="1">
          <a:off x="2565400" y="10363200"/>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58601</xdr:rowOff>
    </xdr:from>
    <xdr:to>
      <xdr:col>10</xdr:col>
      <xdr:colOff>165100</xdr:colOff>
      <xdr:row>61</xdr:row>
      <xdr:rowOff>160201</xdr:rowOff>
    </xdr:to>
    <xdr:sp macro="" textlink="">
      <xdr:nvSpPr>
        <xdr:cNvPr id="96" name="楕円 95">
          <a:extLst>
            <a:ext uri="{FF2B5EF4-FFF2-40B4-BE49-F238E27FC236}">
              <a16:creationId xmlns:a16="http://schemas.microsoft.com/office/drawing/2014/main" id="{152453B5-B317-4FF9-8399-5D70FED92AA7}"/>
            </a:ext>
          </a:extLst>
        </xdr:cNvPr>
        <xdr:cNvSpPr/>
      </xdr:nvSpPr>
      <xdr:spPr>
        <a:xfrm>
          <a:off x="1739900" y="1028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109401</xdr:rowOff>
    </xdr:from>
    <xdr:to>
      <xdr:col>15</xdr:col>
      <xdr:colOff>50800</xdr:colOff>
      <xdr:row>61</xdr:row>
      <xdr:rowOff>146957</xdr:rowOff>
    </xdr:to>
    <xdr:cxnSp macro="">
      <xdr:nvCxnSpPr>
        <xdr:cNvPr id="97" name="直線コネクタ 96">
          <a:extLst>
            <a:ext uri="{FF2B5EF4-FFF2-40B4-BE49-F238E27FC236}">
              <a16:creationId xmlns:a16="http://schemas.microsoft.com/office/drawing/2014/main" id="{6E7E36E4-4F7B-44CE-85D5-1F5F8C1C6409}"/>
            </a:ext>
          </a:extLst>
        </xdr:cNvPr>
        <xdr:cNvCxnSpPr/>
      </xdr:nvCxnSpPr>
      <xdr:spPr>
        <a:xfrm>
          <a:off x="1790700" y="10335441"/>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98" name="楕円 97">
          <a:extLst>
            <a:ext uri="{FF2B5EF4-FFF2-40B4-BE49-F238E27FC236}">
              <a16:creationId xmlns:a16="http://schemas.microsoft.com/office/drawing/2014/main" id="{8976722D-5444-4AC6-BB74-F2F99C44E823}"/>
            </a:ext>
          </a:extLst>
        </xdr:cNvPr>
        <xdr:cNvSpPr/>
      </xdr:nvSpPr>
      <xdr:spPr>
        <a:xfrm>
          <a:off x="965200" y="1028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109401</xdr:rowOff>
    </xdr:from>
    <xdr:to>
      <xdr:col>10</xdr:col>
      <xdr:colOff>114300</xdr:colOff>
      <xdr:row>61</xdr:row>
      <xdr:rowOff>111034</xdr:rowOff>
    </xdr:to>
    <xdr:cxnSp macro="">
      <xdr:nvCxnSpPr>
        <xdr:cNvPr id="99" name="直線コネクタ 98">
          <a:extLst>
            <a:ext uri="{FF2B5EF4-FFF2-40B4-BE49-F238E27FC236}">
              <a16:creationId xmlns:a16="http://schemas.microsoft.com/office/drawing/2014/main" id="{82F35079-8B8B-453D-81DA-A71934ED9F68}"/>
            </a:ext>
          </a:extLst>
        </xdr:cNvPr>
        <xdr:cNvCxnSpPr/>
      </xdr:nvCxnSpPr>
      <xdr:spPr>
        <a:xfrm flipV="1">
          <a:off x="1008380" y="10335441"/>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30497</xdr:rowOff>
    </xdr:from>
    <xdr:ext cx="405111" cy="259045"/>
    <xdr:sp macro="" textlink="">
      <xdr:nvSpPr>
        <xdr:cNvPr id="100" name="n_1aveValue【体育館・プール】&#10;有形固定資産減価償却率">
          <a:extLst>
            <a:ext uri="{FF2B5EF4-FFF2-40B4-BE49-F238E27FC236}">
              <a16:creationId xmlns:a16="http://schemas.microsoft.com/office/drawing/2014/main" id="{E373BF61-07BD-402A-829E-4B59D19F0026}"/>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261B658A-7F18-4ED7-A02A-0583E5891715}"/>
            </a:ext>
          </a:extLst>
        </xdr:cNvPr>
        <xdr:cNvSpPr txBox="1"/>
      </xdr:nvSpPr>
      <xdr:spPr>
        <a:xfrm>
          <a:off x="2385704" y="104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121211</xdr:rowOff>
    </xdr:from>
    <xdr:ext cx="405111" cy="259045"/>
    <xdr:sp macro="" textlink="">
      <xdr:nvSpPr>
        <xdr:cNvPr id="102" name="n_3aveValue【体育館・プール】&#10;有形固定資産減価償却率">
          <a:extLst>
            <a:ext uri="{FF2B5EF4-FFF2-40B4-BE49-F238E27FC236}">
              <a16:creationId xmlns:a16="http://schemas.microsoft.com/office/drawing/2014/main" id="{3C2B2C16-DAE2-41C7-BD87-C2FD8F8200C6}"/>
            </a:ext>
          </a:extLst>
        </xdr:cNvPr>
        <xdr:cNvSpPr txBox="1"/>
      </xdr:nvSpPr>
      <xdr:spPr>
        <a:xfrm>
          <a:off x="1611004" y="100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96718</xdr:rowOff>
    </xdr:from>
    <xdr:ext cx="405111" cy="259045"/>
    <xdr:sp macro="" textlink="">
      <xdr:nvSpPr>
        <xdr:cNvPr id="103" name="n_4aveValue【体育館・プール】&#10;有形固定資産減価償却率">
          <a:extLst>
            <a:ext uri="{FF2B5EF4-FFF2-40B4-BE49-F238E27FC236}">
              <a16:creationId xmlns:a16="http://schemas.microsoft.com/office/drawing/2014/main" id="{572E03D5-132C-4DF6-A6B8-63C3306BE8A1}"/>
            </a:ext>
          </a:extLst>
        </xdr:cNvPr>
        <xdr:cNvSpPr txBox="1"/>
      </xdr:nvSpPr>
      <xdr:spPr>
        <a:xfrm>
          <a:off x="8363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33037</xdr:rowOff>
    </xdr:from>
    <xdr:ext cx="405111" cy="259045"/>
    <xdr:sp macro="" textlink="">
      <xdr:nvSpPr>
        <xdr:cNvPr id="104" name="n_1mainValue【体育館・プール】&#10;有形固定資産減価償却率">
          <a:extLst>
            <a:ext uri="{FF2B5EF4-FFF2-40B4-BE49-F238E27FC236}">
              <a16:creationId xmlns:a16="http://schemas.microsoft.com/office/drawing/2014/main" id="{F176B18E-E4C8-4BF5-ADE6-BF3C30F66C45}"/>
            </a:ext>
          </a:extLst>
        </xdr:cNvPr>
        <xdr:cNvSpPr txBox="1"/>
      </xdr:nvSpPr>
      <xdr:spPr>
        <a:xfrm>
          <a:off x="317056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42834</xdr:rowOff>
    </xdr:from>
    <xdr:ext cx="405111" cy="259045"/>
    <xdr:sp macro="" textlink="">
      <xdr:nvSpPr>
        <xdr:cNvPr id="105" name="n_2mainValue【体育館・プール】&#10;有形固定資産減価償却率">
          <a:extLst>
            <a:ext uri="{FF2B5EF4-FFF2-40B4-BE49-F238E27FC236}">
              <a16:creationId xmlns:a16="http://schemas.microsoft.com/office/drawing/2014/main" id="{9381AAE0-D360-4C46-A0EA-0548AF255F7F}"/>
            </a:ext>
          </a:extLst>
        </xdr:cNvPr>
        <xdr:cNvSpPr txBox="1"/>
      </xdr:nvSpPr>
      <xdr:spPr>
        <a:xfrm>
          <a:off x="238570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151328</xdr:rowOff>
    </xdr:from>
    <xdr:ext cx="405111" cy="259045"/>
    <xdr:sp macro="" textlink="">
      <xdr:nvSpPr>
        <xdr:cNvPr id="106" name="n_3mainValue【体育館・プール】&#10;有形固定資産減価償却率">
          <a:extLst>
            <a:ext uri="{FF2B5EF4-FFF2-40B4-BE49-F238E27FC236}">
              <a16:creationId xmlns:a16="http://schemas.microsoft.com/office/drawing/2014/main" id="{B1466A10-F18B-4081-B8BF-927136CAEBA8}"/>
            </a:ext>
          </a:extLst>
        </xdr:cNvPr>
        <xdr:cNvSpPr txBox="1"/>
      </xdr:nvSpPr>
      <xdr:spPr>
        <a:xfrm>
          <a:off x="1611004" y="10377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107" name="n_4mainValue【体育館・プール】&#10;有形固定資産減価償却率">
          <a:extLst>
            <a:ext uri="{FF2B5EF4-FFF2-40B4-BE49-F238E27FC236}">
              <a16:creationId xmlns:a16="http://schemas.microsoft.com/office/drawing/2014/main" id="{5FC84EFE-A889-493B-80A7-69DB8B5B6527}"/>
            </a:ext>
          </a:extLst>
        </xdr:cNvPr>
        <xdr:cNvSpPr txBox="1"/>
      </xdr:nvSpPr>
      <xdr:spPr>
        <a:xfrm>
          <a:off x="836304" y="103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F5A367E2-95EB-4923-AF76-52F6FD6267A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4458676-7A48-4FC2-A083-DA9A3BB26E0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7E730A1-4F97-4035-A394-3D9717B6C1A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F83626F7-5C92-484D-913F-0CA01EFB11C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C56891F6-3836-447C-B06A-8068DAFEB61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94B0CF2-85B8-45D1-BC19-AF2418481333}"/>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9A9F385-2BE4-4E2D-A629-E0F3C0F3FA1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A54C625-C651-4C78-94F7-CB0801B0AED8}"/>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897A0B7-DA9F-404F-BA22-A3FF41A21B9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D7A78221-EC1B-4CD4-B44B-E5AEC9C33FD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4813023-A15E-438D-8DEC-0B9249AD32A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86077F98-5E87-4D2C-9E93-C46134D274EF}"/>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2984E19A-3350-4B1E-8A6F-A8FB80F94D0F}"/>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918C46B-BC16-4DA2-9878-CAE9E99A9499}"/>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E9253CA0-9989-4332-82EA-A82572B0885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9C6582A1-C0CC-49C2-8258-E6B2523CE6F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2D246C2C-AB93-4890-927B-8D79ABA5EA5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A22E742-D56B-4C25-858F-568B35A0EA5B}"/>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E276F02-C248-4B4A-B01F-ADA538DC68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72E4D426-5408-46F2-A026-99ADD1EE536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B3C733CD-E2B5-4954-B40E-0A1AF611E49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974E7DB-1BBF-44F1-80C6-B3699615BFE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537250E-E1AA-4853-B86D-69C1569D641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131" name="直線コネクタ 130">
          <a:extLst>
            <a:ext uri="{FF2B5EF4-FFF2-40B4-BE49-F238E27FC236}">
              <a16:creationId xmlns:a16="http://schemas.microsoft.com/office/drawing/2014/main" id="{1BA3D680-A16D-4B78-881B-63AE699F13F8}"/>
            </a:ext>
          </a:extLst>
        </xdr:cNvPr>
        <xdr:cNvCxnSpPr/>
      </xdr:nvCxnSpPr>
      <xdr:spPr>
        <a:xfrm flipV="1">
          <a:off x="9219565" y="9459468"/>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132" name="【体育館・プール】&#10;一人当たり面積最小値テキスト">
          <a:extLst>
            <a:ext uri="{FF2B5EF4-FFF2-40B4-BE49-F238E27FC236}">
              <a16:creationId xmlns:a16="http://schemas.microsoft.com/office/drawing/2014/main" id="{77EF7633-8724-489F-9442-F777292B986B}"/>
            </a:ext>
          </a:extLst>
        </xdr:cNvPr>
        <xdr:cNvSpPr txBox="1"/>
      </xdr:nvSpPr>
      <xdr:spPr>
        <a:xfrm>
          <a:off x="9258300" y="1071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133" name="直線コネクタ 132">
          <a:extLst>
            <a:ext uri="{FF2B5EF4-FFF2-40B4-BE49-F238E27FC236}">
              <a16:creationId xmlns:a16="http://schemas.microsoft.com/office/drawing/2014/main" id="{D7E55CFD-4979-4AFE-ACD9-65C74901F4AD}"/>
            </a:ext>
          </a:extLst>
        </xdr:cNvPr>
        <xdr:cNvCxnSpPr/>
      </xdr:nvCxnSpPr>
      <xdr:spPr>
        <a:xfrm>
          <a:off x="9154160" y="10712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134" name="【体育館・プール】&#10;一人当たり面積最大値テキスト">
          <a:extLst>
            <a:ext uri="{FF2B5EF4-FFF2-40B4-BE49-F238E27FC236}">
              <a16:creationId xmlns:a16="http://schemas.microsoft.com/office/drawing/2014/main" id="{5BB892BF-03A8-4A24-9233-4F5800234EB5}"/>
            </a:ext>
          </a:extLst>
        </xdr:cNvPr>
        <xdr:cNvSpPr txBox="1"/>
      </xdr:nvSpPr>
      <xdr:spPr>
        <a:xfrm>
          <a:off x="9258300" y="923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135" name="直線コネクタ 134">
          <a:extLst>
            <a:ext uri="{FF2B5EF4-FFF2-40B4-BE49-F238E27FC236}">
              <a16:creationId xmlns:a16="http://schemas.microsoft.com/office/drawing/2014/main" id="{7D54DBC8-A0BF-4DDC-A8FF-3CB03C0251DD}"/>
            </a:ext>
          </a:extLst>
        </xdr:cNvPr>
        <xdr:cNvCxnSpPr/>
      </xdr:nvCxnSpPr>
      <xdr:spPr>
        <a:xfrm>
          <a:off x="9154160" y="9459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136" name="【体育館・プール】&#10;一人当たり面積平均値テキスト">
          <a:extLst>
            <a:ext uri="{FF2B5EF4-FFF2-40B4-BE49-F238E27FC236}">
              <a16:creationId xmlns:a16="http://schemas.microsoft.com/office/drawing/2014/main" id="{15FD009B-6ACD-4307-968B-51B303CA5F38}"/>
            </a:ext>
          </a:extLst>
        </xdr:cNvPr>
        <xdr:cNvSpPr txBox="1"/>
      </xdr:nvSpPr>
      <xdr:spPr>
        <a:xfrm>
          <a:off x="9258300" y="1013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137" name="フローチャート: 判断 136">
          <a:extLst>
            <a:ext uri="{FF2B5EF4-FFF2-40B4-BE49-F238E27FC236}">
              <a16:creationId xmlns:a16="http://schemas.microsoft.com/office/drawing/2014/main" id="{69F2854B-07C6-4C1A-B827-D0DD52FE399F}"/>
            </a:ext>
          </a:extLst>
        </xdr:cNvPr>
        <xdr:cNvSpPr/>
      </xdr:nvSpPr>
      <xdr:spPr>
        <a:xfrm>
          <a:off x="91922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138" name="フローチャート: 判断 137">
          <a:extLst>
            <a:ext uri="{FF2B5EF4-FFF2-40B4-BE49-F238E27FC236}">
              <a16:creationId xmlns:a16="http://schemas.microsoft.com/office/drawing/2014/main" id="{D0E61123-D3A0-490C-92E0-D84D96944ED7}"/>
            </a:ext>
          </a:extLst>
        </xdr:cNvPr>
        <xdr:cNvSpPr/>
      </xdr:nvSpPr>
      <xdr:spPr>
        <a:xfrm>
          <a:off x="8445500" y="10313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139" name="フローチャート: 判断 138">
          <a:extLst>
            <a:ext uri="{FF2B5EF4-FFF2-40B4-BE49-F238E27FC236}">
              <a16:creationId xmlns:a16="http://schemas.microsoft.com/office/drawing/2014/main" id="{0E7FC609-4015-4ACB-B904-0CBAE2D9DF67}"/>
            </a:ext>
          </a:extLst>
        </xdr:cNvPr>
        <xdr:cNvSpPr/>
      </xdr:nvSpPr>
      <xdr:spPr>
        <a:xfrm>
          <a:off x="7670800" y="1028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37592</xdr:rowOff>
    </xdr:from>
    <xdr:to>
      <xdr:col>41</xdr:col>
      <xdr:colOff>101600</xdr:colOff>
      <xdr:row>62</xdr:row>
      <xdr:rowOff>139192</xdr:rowOff>
    </xdr:to>
    <xdr:sp macro="" textlink="">
      <xdr:nvSpPr>
        <xdr:cNvPr id="140" name="フローチャート: 判断 139">
          <a:extLst>
            <a:ext uri="{FF2B5EF4-FFF2-40B4-BE49-F238E27FC236}">
              <a16:creationId xmlns:a16="http://schemas.microsoft.com/office/drawing/2014/main" id="{DDE4EAFF-40C8-4D26-91F3-B83513AB8B45}"/>
            </a:ext>
          </a:extLst>
        </xdr:cNvPr>
        <xdr:cNvSpPr/>
      </xdr:nvSpPr>
      <xdr:spPr>
        <a:xfrm>
          <a:off x="687324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67310</xdr:rowOff>
    </xdr:from>
    <xdr:to>
      <xdr:col>36</xdr:col>
      <xdr:colOff>165100</xdr:colOff>
      <xdr:row>62</xdr:row>
      <xdr:rowOff>168910</xdr:rowOff>
    </xdr:to>
    <xdr:sp macro="" textlink="">
      <xdr:nvSpPr>
        <xdr:cNvPr id="141" name="フローチャート: 判断 140">
          <a:extLst>
            <a:ext uri="{FF2B5EF4-FFF2-40B4-BE49-F238E27FC236}">
              <a16:creationId xmlns:a16="http://schemas.microsoft.com/office/drawing/2014/main" id="{8E3A0085-84A0-4098-9640-EA37E5662161}"/>
            </a:ext>
          </a:extLst>
        </xdr:cNvPr>
        <xdr:cNvSpPr/>
      </xdr:nvSpPr>
      <xdr:spPr>
        <a:xfrm>
          <a:off x="60985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15D75623-5EC2-49AE-BA17-AB5BB700D54A}"/>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AA3A87D-94FF-4875-9633-1A3ACB88D19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8D8735E-779F-48CC-9C21-7D7F47DCCC9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D22062B-F05B-4C4B-954C-89C6F19AD05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5F5DC503-2FA3-4515-BFAA-3156AF5A21B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63500</xdr:rowOff>
    </xdr:from>
    <xdr:to>
      <xdr:col>55</xdr:col>
      <xdr:colOff>50800</xdr:colOff>
      <xdr:row>63</xdr:row>
      <xdr:rowOff>165100</xdr:rowOff>
    </xdr:to>
    <xdr:sp macro="" textlink="">
      <xdr:nvSpPr>
        <xdr:cNvPr id="147" name="楕円 146">
          <a:extLst>
            <a:ext uri="{FF2B5EF4-FFF2-40B4-BE49-F238E27FC236}">
              <a16:creationId xmlns:a16="http://schemas.microsoft.com/office/drawing/2014/main" id="{5FEB4970-A42B-45C6-8C54-357E6E84ED85}"/>
            </a:ext>
          </a:extLst>
        </xdr:cNvPr>
        <xdr:cNvSpPr/>
      </xdr:nvSpPr>
      <xdr:spPr>
        <a:xfrm>
          <a:off x="9192260" y="10624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149877</xdr:rowOff>
    </xdr:from>
    <xdr:ext cx="469744" cy="259045"/>
    <xdr:sp macro="" textlink="">
      <xdr:nvSpPr>
        <xdr:cNvPr id="148" name="【体育館・プール】&#10;一人当たり面積該当値テキスト">
          <a:extLst>
            <a:ext uri="{FF2B5EF4-FFF2-40B4-BE49-F238E27FC236}">
              <a16:creationId xmlns:a16="http://schemas.microsoft.com/office/drawing/2014/main" id="{81BAD094-552B-4A5D-AA85-5135767C99FC}"/>
            </a:ext>
          </a:extLst>
        </xdr:cNvPr>
        <xdr:cNvSpPr txBox="1"/>
      </xdr:nvSpPr>
      <xdr:spPr>
        <a:xfrm>
          <a:off x="9258300" y="1054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64262</xdr:rowOff>
    </xdr:from>
    <xdr:to>
      <xdr:col>50</xdr:col>
      <xdr:colOff>165100</xdr:colOff>
      <xdr:row>63</xdr:row>
      <xdr:rowOff>165862</xdr:rowOff>
    </xdr:to>
    <xdr:sp macro="" textlink="">
      <xdr:nvSpPr>
        <xdr:cNvPr id="149" name="楕円 148">
          <a:extLst>
            <a:ext uri="{FF2B5EF4-FFF2-40B4-BE49-F238E27FC236}">
              <a16:creationId xmlns:a16="http://schemas.microsoft.com/office/drawing/2014/main" id="{626F8ECC-037C-468A-8DC6-22877C683C69}"/>
            </a:ext>
          </a:extLst>
        </xdr:cNvPr>
        <xdr:cNvSpPr/>
      </xdr:nvSpPr>
      <xdr:spPr>
        <a:xfrm>
          <a:off x="8445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114300</xdr:rowOff>
    </xdr:from>
    <xdr:to>
      <xdr:col>55</xdr:col>
      <xdr:colOff>0</xdr:colOff>
      <xdr:row>63</xdr:row>
      <xdr:rowOff>115062</xdr:rowOff>
    </xdr:to>
    <xdr:cxnSp macro="">
      <xdr:nvCxnSpPr>
        <xdr:cNvPr id="150" name="直線コネクタ 149">
          <a:extLst>
            <a:ext uri="{FF2B5EF4-FFF2-40B4-BE49-F238E27FC236}">
              <a16:creationId xmlns:a16="http://schemas.microsoft.com/office/drawing/2014/main" id="{3D15130C-FB97-43AB-AB99-76163CB5ED59}"/>
            </a:ext>
          </a:extLst>
        </xdr:cNvPr>
        <xdr:cNvCxnSpPr/>
      </xdr:nvCxnSpPr>
      <xdr:spPr>
        <a:xfrm flipV="1">
          <a:off x="8496300" y="10675620"/>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65786</xdr:rowOff>
    </xdr:from>
    <xdr:to>
      <xdr:col>46</xdr:col>
      <xdr:colOff>38100</xdr:colOff>
      <xdr:row>63</xdr:row>
      <xdr:rowOff>167386</xdr:rowOff>
    </xdr:to>
    <xdr:sp macro="" textlink="">
      <xdr:nvSpPr>
        <xdr:cNvPr id="151" name="楕円 150">
          <a:extLst>
            <a:ext uri="{FF2B5EF4-FFF2-40B4-BE49-F238E27FC236}">
              <a16:creationId xmlns:a16="http://schemas.microsoft.com/office/drawing/2014/main" id="{307206F0-EC6D-43EE-B6A2-13D8659F0510}"/>
            </a:ext>
          </a:extLst>
        </xdr:cNvPr>
        <xdr:cNvSpPr/>
      </xdr:nvSpPr>
      <xdr:spPr>
        <a:xfrm>
          <a:off x="7670800" y="106271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115062</xdr:rowOff>
    </xdr:from>
    <xdr:to>
      <xdr:col>50</xdr:col>
      <xdr:colOff>114300</xdr:colOff>
      <xdr:row>63</xdr:row>
      <xdr:rowOff>116586</xdr:rowOff>
    </xdr:to>
    <xdr:cxnSp macro="">
      <xdr:nvCxnSpPr>
        <xdr:cNvPr id="152" name="直線コネクタ 151">
          <a:extLst>
            <a:ext uri="{FF2B5EF4-FFF2-40B4-BE49-F238E27FC236}">
              <a16:creationId xmlns:a16="http://schemas.microsoft.com/office/drawing/2014/main" id="{0EF8643C-DB23-4606-AACE-D150F8824DA5}"/>
            </a:ext>
          </a:extLst>
        </xdr:cNvPr>
        <xdr:cNvCxnSpPr/>
      </xdr:nvCxnSpPr>
      <xdr:spPr>
        <a:xfrm flipV="1">
          <a:off x="7713980" y="10676382"/>
          <a:ext cx="78232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153" name="楕円 152">
          <a:extLst>
            <a:ext uri="{FF2B5EF4-FFF2-40B4-BE49-F238E27FC236}">
              <a16:creationId xmlns:a16="http://schemas.microsoft.com/office/drawing/2014/main" id="{F3A46AC7-C862-4E39-B201-B8E661700500}"/>
            </a:ext>
          </a:extLst>
        </xdr:cNvPr>
        <xdr:cNvSpPr/>
      </xdr:nvSpPr>
      <xdr:spPr>
        <a:xfrm>
          <a:off x="687324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116586</xdr:rowOff>
    </xdr:from>
    <xdr:to>
      <xdr:col>45</xdr:col>
      <xdr:colOff>177800</xdr:colOff>
      <xdr:row>63</xdr:row>
      <xdr:rowOff>118110</xdr:rowOff>
    </xdr:to>
    <xdr:cxnSp macro="">
      <xdr:nvCxnSpPr>
        <xdr:cNvPr id="154" name="直線コネクタ 153">
          <a:extLst>
            <a:ext uri="{FF2B5EF4-FFF2-40B4-BE49-F238E27FC236}">
              <a16:creationId xmlns:a16="http://schemas.microsoft.com/office/drawing/2014/main" id="{FB77F8F2-3B38-4618-B4E8-A7D0B7A8BDA1}"/>
            </a:ext>
          </a:extLst>
        </xdr:cNvPr>
        <xdr:cNvCxnSpPr/>
      </xdr:nvCxnSpPr>
      <xdr:spPr>
        <a:xfrm flipV="1">
          <a:off x="6924040" y="10677906"/>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68072</xdr:rowOff>
    </xdr:from>
    <xdr:to>
      <xdr:col>36</xdr:col>
      <xdr:colOff>165100</xdr:colOff>
      <xdr:row>63</xdr:row>
      <xdr:rowOff>169672</xdr:rowOff>
    </xdr:to>
    <xdr:sp macro="" textlink="">
      <xdr:nvSpPr>
        <xdr:cNvPr id="155" name="楕円 154">
          <a:extLst>
            <a:ext uri="{FF2B5EF4-FFF2-40B4-BE49-F238E27FC236}">
              <a16:creationId xmlns:a16="http://schemas.microsoft.com/office/drawing/2014/main" id="{6165DFD0-C98D-49A6-9506-4C037211AC59}"/>
            </a:ext>
          </a:extLst>
        </xdr:cNvPr>
        <xdr:cNvSpPr/>
      </xdr:nvSpPr>
      <xdr:spPr>
        <a:xfrm>
          <a:off x="609854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118872</xdr:rowOff>
    </xdr:to>
    <xdr:cxnSp macro="">
      <xdr:nvCxnSpPr>
        <xdr:cNvPr id="156" name="直線コネクタ 155">
          <a:extLst>
            <a:ext uri="{FF2B5EF4-FFF2-40B4-BE49-F238E27FC236}">
              <a16:creationId xmlns:a16="http://schemas.microsoft.com/office/drawing/2014/main" id="{3235EABB-8EF2-4DCF-A537-A050D4CAF9E9}"/>
            </a:ext>
          </a:extLst>
        </xdr:cNvPr>
        <xdr:cNvCxnSpPr/>
      </xdr:nvCxnSpPr>
      <xdr:spPr>
        <a:xfrm flipV="1">
          <a:off x="6149340" y="10679430"/>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157" name="n_1aveValue【体育館・プール】&#10;一人当たり面積">
          <a:extLst>
            <a:ext uri="{FF2B5EF4-FFF2-40B4-BE49-F238E27FC236}">
              <a16:creationId xmlns:a16="http://schemas.microsoft.com/office/drawing/2014/main" id="{8B8E35E9-19A1-4068-9C25-C9C8A44493BA}"/>
            </a:ext>
          </a:extLst>
        </xdr:cNvPr>
        <xdr:cNvSpPr txBox="1"/>
      </xdr:nvSpPr>
      <xdr:spPr>
        <a:xfrm>
          <a:off x="8271587" y="1009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158" name="n_2aveValue【体育館・プール】&#10;一人当たり面積">
          <a:extLst>
            <a:ext uri="{FF2B5EF4-FFF2-40B4-BE49-F238E27FC236}">
              <a16:creationId xmlns:a16="http://schemas.microsoft.com/office/drawing/2014/main" id="{57536670-0BFD-4100-B054-0B44AD82A82B}"/>
            </a:ext>
          </a:extLst>
        </xdr:cNvPr>
        <xdr:cNvSpPr txBox="1"/>
      </xdr:nvSpPr>
      <xdr:spPr>
        <a:xfrm>
          <a:off x="750958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155719</xdr:rowOff>
    </xdr:from>
    <xdr:ext cx="469744" cy="259045"/>
    <xdr:sp macro="" textlink="">
      <xdr:nvSpPr>
        <xdr:cNvPr id="159" name="n_3aveValue【体育館・プール】&#10;一人当たり面積">
          <a:extLst>
            <a:ext uri="{FF2B5EF4-FFF2-40B4-BE49-F238E27FC236}">
              <a16:creationId xmlns:a16="http://schemas.microsoft.com/office/drawing/2014/main" id="{B0CA7FC5-CCF8-4271-A28B-160EA3A5476B}"/>
            </a:ext>
          </a:extLst>
        </xdr:cNvPr>
        <xdr:cNvSpPr txBox="1"/>
      </xdr:nvSpPr>
      <xdr:spPr>
        <a:xfrm>
          <a:off x="6712027" y="1021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13987</xdr:rowOff>
    </xdr:from>
    <xdr:ext cx="469744" cy="259045"/>
    <xdr:sp macro="" textlink="">
      <xdr:nvSpPr>
        <xdr:cNvPr id="160" name="n_4aveValue【体育館・プール】&#10;一人当たり面積">
          <a:extLst>
            <a:ext uri="{FF2B5EF4-FFF2-40B4-BE49-F238E27FC236}">
              <a16:creationId xmlns:a16="http://schemas.microsoft.com/office/drawing/2014/main" id="{082BB7FB-6333-488D-9472-DCB28085FECB}"/>
            </a:ext>
          </a:extLst>
        </xdr:cNvPr>
        <xdr:cNvSpPr txBox="1"/>
      </xdr:nvSpPr>
      <xdr:spPr>
        <a:xfrm>
          <a:off x="59373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156989</xdr:rowOff>
    </xdr:from>
    <xdr:ext cx="469744" cy="259045"/>
    <xdr:sp macro="" textlink="">
      <xdr:nvSpPr>
        <xdr:cNvPr id="161" name="n_1mainValue【体育館・プール】&#10;一人当たり面積">
          <a:extLst>
            <a:ext uri="{FF2B5EF4-FFF2-40B4-BE49-F238E27FC236}">
              <a16:creationId xmlns:a16="http://schemas.microsoft.com/office/drawing/2014/main" id="{17F7A088-F143-448F-85DB-2AA0BE60F290}"/>
            </a:ext>
          </a:extLst>
        </xdr:cNvPr>
        <xdr:cNvSpPr txBox="1"/>
      </xdr:nvSpPr>
      <xdr:spPr>
        <a:xfrm>
          <a:off x="8271587"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158513</xdr:rowOff>
    </xdr:from>
    <xdr:ext cx="469744" cy="259045"/>
    <xdr:sp macro="" textlink="">
      <xdr:nvSpPr>
        <xdr:cNvPr id="162" name="n_2mainValue【体育館・プール】&#10;一人当たり面積">
          <a:extLst>
            <a:ext uri="{FF2B5EF4-FFF2-40B4-BE49-F238E27FC236}">
              <a16:creationId xmlns:a16="http://schemas.microsoft.com/office/drawing/2014/main" id="{237DC934-BF69-4640-A441-F5CD55D90A6D}"/>
            </a:ext>
          </a:extLst>
        </xdr:cNvPr>
        <xdr:cNvSpPr txBox="1"/>
      </xdr:nvSpPr>
      <xdr:spPr>
        <a:xfrm>
          <a:off x="750958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163" name="n_3mainValue【体育館・プール】&#10;一人当たり面積">
          <a:extLst>
            <a:ext uri="{FF2B5EF4-FFF2-40B4-BE49-F238E27FC236}">
              <a16:creationId xmlns:a16="http://schemas.microsoft.com/office/drawing/2014/main" id="{5EA27BCF-AAE0-4161-A2AA-95E8613FB65B}"/>
            </a:ext>
          </a:extLst>
        </xdr:cNvPr>
        <xdr:cNvSpPr txBox="1"/>
      </xdr:nvSpPr>
      <xdr:spPr>
        <a:xfrm>
          <a:off x="67120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160799</xdr:rowOff>
    </xdr:from>
    <xdr:ext cx="469744" cy="259045"/>
    <xdr:sp macro="" textlink="">
      <xdr:nvSpPr>
        <xdr:cNvPr id="164" name="n_4mainValue【体育館・プール】&#10;一人当たり面積">
          <a:extLst>
            <a:ext uri="{FF2B5EF4-FFF2-40B4-BE49-F238E27FC236}">
              <a16:creationId xmlns:a16="http://schemas.microsoft.com/office/drawing/2014/main" id="{3DBFA7D5-7E9B-4C3D-AB8A-50FE2341F6C7}"/>
            </a:ext>
          </a:extLst>
        </xdr:cNvPr>
        <xdr:cNvSpPr txBox="1"/>
      </xdr:nvSpPr>
      <xdr:spPr>
        <a:xfrm>
          <a:off x="59373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AAE5ADBE-509B-464C-B0E6-95B642FA2A0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AECFCB4-BF00-4CC4-B76A-77BC879A1B1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DE29C23F-113D-4644-B54A-8ACBC5B4B04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76841AE5-5221-40F9-9685-190750D72D4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6887441-8794-4B87-B6DF-E1067E7CC88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9178ACE-FFB7-4E2E-A2F7-DB5E7B3D47D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C073D0C-17E4-4479-96B2-3BDEEE61F8F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A047E17-116F-4DD7-88E4-CBC84991812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6393D83-0C31-40E6-8FA5-8BAD464E440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84A1468-4A8D-4A13-9977-43AAD07084E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F1F1B5E0-37FA-42B6-AE44-3D6FCAE9F56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7DB166E0-E4E0-41A8-ACF3-8B33C04B6858}"/>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D92DF2EE-255E-4662-AC72-35B5B469C56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C9648780-4D81-4A4D-B8E2-A51D25495A9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78FB6466-27E4-4F84-B577-782AF3FBF24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8674944A-26FA-4126-A7C1-30D464D83D01}"/>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EF730889-24F8-4C26-82D0-035EADD716A8}"/>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440BE7D2-D07D-4A64-8E01-91C5454F6759}"/>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DE71EC0F-E8E2-40F4-8F03-96E6FAD1A23C}"/>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4E095FE9-44A7-4383-812F-99A8EF8BBD9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727B0E56-C37A-498F-856B-6BED7A71A2D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7F953BC3-24F7-45DD-81EC-B0641251BF8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515E8F86-8362-48B3-AA6A-93BC754575DD}"/>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465FC18-95BC-41F2-8F22-C18C185C460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43171280-5875-40B3-8044-A5441D728F1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16873</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65652ABE-8B09-46C4-A124-68FA70E35D2C}"/>
            </a:ext>
          </a:extLst>
        </xdr:cNvPr>
        <xdr:cNvCxnSpPr/>
      </xdr:nvCxnSpPr>
      <xdr:spPr>
        <a:xfrm flipV="1">
          <a:off x="4086225" y="13428073"/>
          <a:ext cx="0" cy="115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E0898D97-ACB0-4AC4-BD83-CB4603B371F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AB1E53F9-1608-4F1C-9DC0-839940034EAE}"/>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135000</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AC8E4C5-1998-4646-B1E9-4241439997CF}"/>
            </a:ext>
          </a:extLst>
        </xdr:cNvPr>
        <xdr:cNvSpPr txBox="1"/>
      </xdr:nvSpPr>
      <xdr:spPr>
        <a:xfrm>
          <a:off x="412496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16873</xdr:rowOff>
    </xdr:from>
    <xdr:to>
      <xdr:col>24</xdr:col>
      <xdr:colOff>152400</xdr:colOff>
      <xdr:row>80</xdr:row>
      <xdr:rowOff>16873</xdr:rowOff>
    </xdr:to>
    <xdr:cxnSp macro="">
      <xdr:nvCxnSpPr>
        <xdr:cNvPr id="194" name="直線コネクタ 193">
          <a:extLst>
            <a:ext uri="{FF2B5EF4-FFF2-40B4-BE49-F238E27FC236}">
              <a16:creationId xmlns:a16="http://schemas.microsoft.com/office/drawing/2014/main" id="{BCF71877-7463-438B-9D65-F4E5C8CCFB4A}"/>
            </a:ext>
          </a:extLst>
        </xdr:cNvPr>
        <xdr:cNvCxnSpPr/>
      </xdr:nvCxnSpPr>
      <xdr:spPr>
        <a:xfrm>
          <a:off x="4020820" y="134280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129013</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71FFBAC2-1DFE-4419-8FCE-C701347717A3}"/>
            </a:ext>
          </a:extLst>
        </xdr:cNvPr>
        <xdr:cNvSpPr txBox="1"/>
      </xdr:nvSpPr>
      <xdr:spPr>
        <a:xfrm>
          <a:off x="4124960" y="13875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150586</xdr:rowOff>
    </xdr:from>
    <xdr:to>
      <xdr:col>24</xdr:col>
      <xdr:colOff>114300</xdr:colOff>
      <xdr:row>83</xdr:row>
      <xdr:rowOff>80736</xdr:rowOff>
    </xdr:to>
    <xdr:sp macro="" textlink="">
      <xdr:nvSpPr>
        <xdr:cNvPr id="196" name="フローチャート: 判断 195">
          <a:extLst>
            <a:ext uri="{FF2B5EF4-FFF2-40B4-BE49-F238E27FC236}">
              <a16:creationId xmlns:a16="http://schemas.microsoft.com/office/drawing/2014/main" id="{94655DD5-901D-4502-8F75-15A588357A32}"/>
            </a:ext>
          </a:extLst>
        </xdr:cNvPr>
        <xdr:cNvSpPr/>
      </xdr:nvSpPr>
      <xdr:spPr>
        <a:xfrm>
          <a:off x="4036060" y="1389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96701</xdr:rowOff>
    </xdr:from>
    <xdr:to>
      <xdr:col>20</xdr:col>
      <xdr:colOff>38100</xdr:colOff>
      <xdr:row>83</xdr:row>
      <xdr:rowOff>26851</xdr:rowOff>
    </xdr:to>
    <xdr:sp macro="" textlink="">
      <xdr:nvSpPr>
        <xdr:cNvPr id="197" name="フローチャート: 判断 196">
          <a:extLst>
            <a:ext uri="{FF2B5EF4-FFF2-40B4-BE49-F238E27FC236}">
              <a16:creationId xmlns:a16="http://schemas.microsoft.com/office/drawing/2014/main" id="{945B1465-98A3-4EF1-9C8A-8DB873546E00}"/>
            </a:ext>
          </a:extLst>
        </xdr:cNvPr>
        <xdr:cNvSpPr/>
      </xdr:nvSpPr>
      <xdr:spPr>
        <a:xfrm>
          <a:off x="3312160" y="138431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198" name="フローチャート: 判断 197">
          <a:extLst>
            <a:ext uri="{FF2B5EF4-FFF2-40B4-BE49-F238E27FC236}">
              <a16:creationId xmlns:a16="http://schemas.microsoft.com/office/drawing/2014/main" id="{9C62C7A4-8B88-4004-ABA3-45293F8F901F}"/>
            </a:ext>
          </a:extLst>
        </xdr:cNvPr>
        <xdr:cNvSpPr/>
      </xdr:nvSpPr>
      <xdr:spPr>
        <a:xfrm>
          <a:off x="2514600" y="13879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199" name="フローチャート: 判断 198">
          <a:extLst>
            <a:ext uri="{FF2B5EF4-FFF2-40B4-BE49-F238E27FC236}">
              <a16:creationId xmlns:a16="http://schemas.microsoft.com/office/drawing/2014/main" id="{8FF06A7E-60A3-4C88-AAC2-F92547CEBBC5}"/>
            </a:ext>
          </a:extLst>
        </xdr:cNvPr>
        <xdr:cNvSpPr/>
      </xdr:nvSpPr>
      <xdr:spPr>
        <a:xfrm>
          <a:off x="1739900" y="13828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64044</xdr:rowOff>
    </xdr:from>
    <xdr:to>
      <xdr:col>6</xdr:col>
      <xdr:colOff>38100</xdr:colOff>
      <xdr:row>82</xdr:row>
      <xdr:rowOff>165644</xdr:rowOff>
    </xdr:to>
    <xdr:sp macro="" textlink="">
      <xdr:nvSpPr>
        <xdr:cNvPr id="200" name="フローチャート: 判断 199">
          <a:extLst>
            <a:ext uri="{FF2B5EF4-FFF2-40B4-BE49-F238E27FC236}">
              <a16:creationId xmlns:a16="http://schemas.microsoft.com/office/drawing/2014/main" id="{C290A778-BE72-4C39-9581-04F51BC4C459}"/>
            </a:ext>
          </a:extLst>
        </xdr:cNvPr>
        <xdr:cNvSpPr/>
      </xdr:nvSpPr>
      <xdr:spPr>
        <a:xfrm>
          <a:off x="965200" y="138105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4511DA3-C0A4-4E16-BA09-259AFF63F0F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A916E08-C216-44B5-B4F5-E6BE9A857C3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9EE0224-6330-4259-9FBD-E5CA3882591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3E62F1B-6CE3-457E-BA8A-7BD069F5E86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70CF668-D23B-4F9B-A547-8FF123741CE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46082</xdr:rowOff>
    </xdr:from>
    <xdr:to>
      <xdr:col>24</xdr:col>
      <xdr:colOff>114300</xdr:colOff>
      <xdr:row>80</xdr:row>
      <xdr:rowOff>147682</xdr:rowOff>
    </xdr:to>
    <xdr:sp macro="" textlink="">
      <xdr:nvSpPr>
        <xdr:cNvPr id="206" name="楕円 205">
          <a:extLst>
            <a:ext uri="{FF2B5EF4-FFF2-40B4-BE49-F238E27FC236}">
              <a16:creationId xmlns:a16="http://schemas.microsoft.com/office/drawing/2014/main" id="{E656095F-A8FB-4CEF-936C-13D10FADACBD}"/>
            </a:ext>
          </a:extLst>
        </xdr:cNvPr>
        <xdr:cNvSpPr/>
      </xdr:nvSpPr>
      <xdr:spPr>
        <a:xfrm>
          <a:off x="4036060" y="134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132459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7E9439D8-8AFC-489B-B901-3F5F02A46403}"/>
            </a:ext>
          </a:extLst>
        </xdr:cNvPr>
        <xdr:cNvSpPr txBox="1"/>
      </xdr:nvSpPr>
      <xdr:spPr>
        <a:xfrm>
          <a:off x="4124960" y="133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99968</xdr:rowOff>
    </xdr:from>
    <xdr:to>
      <xdr:col>20</xdr:col>
      <xdr:colOff>38100</xdr:colOff>
      <xdr:row>80</xdr:row>
      <xdr:rowOff>30118</xdr:rowOff>
    </xdr:to>
    <xdr:sp macro="" textlink="">
      <xdr:nvSpPr>
        <xdr:cNvPr id="208" name="楕円 207">
          <a:extLst>
            <a:ext uri="{FF2B5EF4-FFF2-40B4-BE49-F238E27FC236}">
              <a16:creationId xmlns:a16="http://schemas.microsoft.com/office/drawing/2014/main" id="{FDACBE6F-83E6-4408-8D9A-D8D1FE689B1F}"/>
            </a:ext>
          </a:extLst>
        </xdr:cNvPr>
        <xdr:cNvSpPr/>
      </xdr:nvSpPr>
      <xdr:spPr>
        <a:xfrm>
          <a:off x="3312160" y="133435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150768</xdr:rowOff>
    </xdr:from>
    <xdr:to>
      <xdr:col>24</xdr:col>
      <xdr:colOff>63500</xdr:colOff>
      <xdr:row>80</xdr:row>
      <xdr:rowOff>96882</xdr:rowOff>
    </xdr:to>
    <xdr:cxnSp macro="">
      <xdr:nvCxnSpPr>
        <xdr:cNvPr id="209" name="直線コネクタ 208">
          <a:extLst>
            <a:ext uri="{FF2B5EF4-FFF2-40B4-BE49-F238E27FC236}">
              <a16:creationId xmlns:a16="http://schemas.microsoft.com/office/drawing/2014/main" id="{336E5B60-8AE7-4E8E-94C1-80B58ACA3190}"/>
            </a:ext>
          </a:extLst>
        </xdr:cNvPr>
        <xdr:cNvCxnSpPr/>
      </xdr:nvCxnSpPr>
      <xdr:spPr>
        <a:xfrm>
          <a:off x="3355340" y="13394328"/>
          <a:ext cx="731520" cy="1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16692</xdr:rowOff>
    </xdr:from>
    <xdr:to>
      <xdr:col>15</xdr:col>
      <xdr:colOff>101600</xdr:colOff>
      <xdr:row>79</xdr:row>
      <xdr:rowOff>118292</xdr:rowOff>
    </xdr:to>
    <xdr:sp macro="" textlink="">
      <xdr:nvSpPr>
        <xdr:cNvPr id="210" name="楕円 209">
          <a:extLst>
            <a:ext uri="{FF2B5EF4-FFF2-40B4-BE49-F238E27FC236}">
              <a16:creationId xmlns:a16="http://schemas.microsoft.com/office/drawing/2014/main" id="{ACE2CB50-15B5-465D-B474-986493F57689}"/>
            </a:ext>
          </a:extLst>
        </xdr:cNvPr>
        <xdr:cNvSpPr/>
      </xdr:nvSpPr>
      <xdr:spPr>
        <a:xfrm>
          <a:off x="2514600" y="1326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67492</xdr:rowOff>
    </xdr:from>
    <xdr:to>
      <xdr:col>19</xdr:col>
      <xdr:colOff>177800</xdr:colOff>
      <xdr:row>79</xdr:row>
      <xdr:rowOff>150768</xdr:rowOff>
    </xdr:to>
    <xdr:cxnSp macro="">
      <xdr:nvCxnSpPr>
        <xdr:cNvPr id="211" name="直線コネクタ 210">
          <a:extLst>
            <a:ext uri="{FF2B5EF4-FFF2-40B4-BE49-F238E27FC236}">
              <a16:creationId xmlns:a16="http://schemas.microsoft.com/office/drawing/2014/main" id="{AF652972-B79B-47A9-833B-91DDEEE848B8}"/>
            </a:ext>
          </a:extLst>
        </xdr:cNvPr>
        <xdr:cNvCxnSpPr/>
      </xdr:nvCxnSpPr>
      <xdr:spPr>
        <a:xfrm>
          <a:off x="2565400" y="13311052"/>
          <a:ext cx="78994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106499</xdr:rowOff>
    </xdr:from>
    <xdr:to>
      <xdr:col>10</xdr:col>
      <xdr:colOff>165100</xdr:colOff>
      <xdr:row>79</xdr:row>
      <xdr:rowOff>36649</xdr:rowOff>
    </xdr:to>
    <xdr:sp macro="" textlink="">
      <xdr:nvSpPr>
        <xdr:cNvPr id="212" name="楕円 211">
          <a:extLst>
            <a:ext uri="{FF2B5EF4-FFF2-40B4-BE49-F238E27FC236}">
              <a16:creationId xmlns:a16="http://schemas.microsoft.com/office/drawing/2014/main" id="{9A07BE6E-1602-4011-BBD2-FD35D2F99EE0}"/>
            </a:ext>
          </a:extLst>
        </xdr:cNvPr>
        <xdr:cNvSpPr/>
      </xdr:nvSpPr>
      <xdr:spPr>
        <a:xfrm>
          <a:off x="1739900" y="13182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157299</xdr:rowOff>
    </xdr:from>
    <xdr:to>
      <xdr:col>15</xdr:col>
      <xdr:colOff>50800</xdr:colOff>
      <xdr:row>79</xdr:row>
      <xdr:rowOff>67492</xdr:rowOff>
    </xdr:to>
    <xdr:cxnSp macro="">
      <xdr:nvCxnSpPr>
        <xdr:cNvPr id="213" name="直線コネクタ 212">
          <a:extLst>
            <a:ext uri="{FF2B5EF4-FFF2-40B4-BE49-F238E27FC236}">
              <a16:creationId xmlns:a16="http://schemas.microsoft.com/office/drawing/2014/main" id="{94062ECE-16C9-4D24-8580-24071D843964}"/>
            </a:ext>
          </a:extLst>
        </xdr:cNvPr>
        <xdr:cNvCxnSpPr/>
      </xdr:nvCxnSpPr>
      <xdr:spPr>
        <a:xfrm>
          <a:off x="1790700" y="13233219"/>
          <a:ext cx="77470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24856</xdr:rowOff>
    </xdr:from>
    <xdr:to>
      <xdr:col>6</xdr:col>
      <xdr:colOff>38100</xdr:colOff>
      <xdr:row>78</xdr:row>
      <xdr:rowOff>126456</xdr:rowOff>
    </xdr:to>
    <xdr:sp macro="" textlink="">
      <xdr:nvSpPr>
        <xdr:cNvPr id="214" name="楕円 213">
          <a:extLst>
            <a:ext uri="{FF2B5EF4-FFF2-40B4-BE49-F238E27FC236}">
              <a16:creationId xmlns:a16="http://schemas.microsoft.com/office/drawing/2014/main" id="{02730FF0-BA90-4EB2-99CA-53791BA76F8F}"/>
            </a:ext>
          </a:extLst>
        </xdr:cNvPr>
        <xdr:cNvSpPr/>
      </xdr:nvSpPr>
      <xdr:spPr>
        <a:xfrm>
          <a:off x="965200" y="13100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75656</xdr:rowOff>
    </xdr:from>
    <xdr:to>
      <xdr:col>10</xdr:col>
      <xdr:colOff>114300</xdr:colOff>
      <xdr:row>78</xdr:row>
      <xdr:rowOff>157299</xdr:rowOff>
    </xdr:to>
    <xdr:cxnSp macro="">
      <xdr:nvCxnSpPr>
        <xdr:cNvPr id="215" name="直線コネクタ 214">
          <a:extLst>
            <a:ext uri="{FF2B5EF4-FFF2-40B4-BE49-F238E27FC236}">
              <a16:creationId xmlns:a16="http://schemas.microsoft.com/office/drawing/2014/main" id="{C4FB164D-9A29-4F85-A33F-D6270F36152E}"/>
            </a:ext>
          </a:extLst>
        </xdr:cNvPr>
        <xdr:cNvCxnSpPr/>
      </xdr:nvCxnSpPr>
      <xdr:spPr>
        <a:xfrm>
          <a:off x="1008380" y="13151576"/>
          <a:ext cx="7823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17978</xdr:rowOff>
    </xdr:from>
    <xdr:ext cx="405111" cy="259045"/>
    <xdr:sp macro="" textlink="">
      <xdr:nvSpPr>
        <xdr:cNvPr id="216" name="n_1aveValue【福祉施設】&#10;有形固定資産減価償却率">
          <a:extLst>
            <a:ext uri="{FF2B5EF4-FFF2-40B4-BE49-F238E27FC236}">
              <a16:creationId xmlns:a16="http://schemas.microsoft.com/office/drawing/2014/main" id="{08E895B6-00E7-436C-8098-DFABE81858F2}"/>
            </a:ext>
          </a:extLst>
        </xdr:cNvPr>
        <xdr:cNvSpPr txBox="1"/>
      </xdr:nvSpPr>
      <xdr:spPr>
        <a:xfrm>
          <a:off x="3170564" y="13932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53901</xdr:rowOff>
    </xdr:from>
    <xdr:ext cx="405111" cy="259045"/>
    <xdr:sp macro="" textlink="">
      <xdr:nvSpPr>
        <xdr:cNvPr id="217" name="n_2aveValue【福祉施設】&#10;有形固定資産減価償却率">
          <a:extLst>
            <a:ext uri="{FF2B5EF4-FFF2-40B4-BE49-F238E27FC236}">
              <a16:creationId xmlns:a16="http://schemas.microsoft.com/office/drawing/2014/main" id="{C3B5EFEF-CA1D-4E44-9598-B1EC0ED3F35B}"/>
            </a:ext>
          </a:extLst>
        </xdr:cNvPr>
        <xdr:cNvSpPr txBox="1"/>
      </xdr:nvSpPr>
      <xdr:spPr>
        <a:xfrm>
          <a:off x="2385704" y="1396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218" name="n_3aveValue【福祉施設】&#10;有形固定資産減価償却率">
          <a:extLst>
            <a:ext uri="{FF2B5EF4-FFF2-40B4-BE49-F238E27FC236}">
              <a16:creationId xmlns:a16="http://schemas.microsoft.com/office/drawing/2014/main" id="{454ED8D7-FB8A-4E7A-AB37-B1B18CF73C9B}"/>
            </a:ext>
          </a:extLst>
        </xdr:cNvPr>
        <xdr:cNvSpPr txBox="1"/>
      </xdr:nvSpPr>
      <xdr:spPr>
        <a:xfrm>
          <a:off x="1611004"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156771</xdr:rowOff>
    </xdr:from>
    <xdr:ext cx="405111" cy="259045"/>
    <xdr:sp macro="" textlink="">
      <xdr:nvSpPr>
        <xdr:cNvPr id="219" name="n_4aveValue【福祉施設】&#10;有形固定資産減価償却率">
          <a:extLst>
            <a:ext uri="{FF2B5EF4-FFF2-40B4-BE49-F238E27FC236}">
              <a16:creationId xmlns:a16="http://schemas.microsoft.com/office/drawing/2014/main" id="{8D27087F-7534-4419-8A8D-7053E812E7F1}"/>
            </a:ext>
          </a:extLst>
        </xdr:cNvPr>
        <xdr:cNvSpPr txBox="1"/>
      </xdr:nvSpPr>
      <xdr:spPr>
        <a:xfrm>
          <a:off x="836304" y="1390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46645</xdr:rowOff>
    </xdr:from>
    <xdr:ext cx="405111" cy="259045"/>
    <xdr:sp macro="" textlink="">
      <xdr:nvSpPr>
        <xdr:cNvPr id="220" name="n_1mainValue【福祉施設】&#10;有形固定資産減価償却率">
          <a:extLst>
            <a:ext uri="{FF2B5EF4-FFF2-40B4-BE49-F238E27FC236}">
              <a16:creationId xmlns:a16="http://schemas.microsoft.com/office/drawing/2014/main" id="{C602D4F6-B3A9-4AFB-A9F6-A64A1E7DF2A2}"/>
            </a:ext>
          </a:extLst>
        </xdr:cNvPr>
        <xdr:cNvSpPr txBox="1"/>
      </xdr:nvSpPr>
      <xdr:spPr>
        <a:xfrm>
          <a:off x="3170564" y="1312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134819</xdr:rowOff>
    </xdr:from>
    <xdr:ext cx="405111" cy="259045"/>
    <xdr:sp macro="" textlink="">
      <xdr:nvSpPr>
        <xdr:cNvPr id="221" name="n_2mainValue【福祉施設】&#10;有形固定資産減価償却率">
          <a:extLst>
            <a:ext uri="{FF2B5EF4-FFF2-40B4-BE49-F238E27FC236}">
              <a16:creationId xmlns:a16="http://schemas.microsoft.com/office/drawing/2014/main" id="{43B998BD-4D35-4741-9897-609914A290B6}"/>
            </a:ext>
          </a:extLst>
        </xdr:cNvPr>
        <xdr:cNvSpPr txBox="1"/>
      </xdr:nvSpPr>
      <xdr:spPr>
        <a:xfrm>
          <a:off x="2385704" y="1304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53176</xdr:rowOff>
    </xdr:from>
    <xdr:ext cx="405111" cy="259045"/>
    <xdr:sp macro="" textlink="">
      <xdr:nvSpPr>
        <xdr:cNvPr id="222" name="n_3mainValue【福祉施設】&#10;有形固定資産減価償却率">
          <a:extLst>
            <a:ext uri="{FF2B5EF4-FFF2-40B4-BE49-F238E27FC236}">
              <a16:creationId xmlns:a16="http://schemas.microsoft.com/office/drawing/2014/main" id="{570ED627-4FAC-4CAB-92A3-42969AE15BD7}"/>
            </a:ext>
          </a:extLst>
        </xdr:cNvPr>
        <xdr:cNvSpPr txBox="1"/>
      </xdr:nvSpPr>
      <xdr:spPr>
        <a:xfrm>
          <a:off x="1611004" y="12961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142983</xdr:rowOff>
    </xdr:from>
    <xdr:ext cx="405111" cy="259045"/>
    <xdr:sp macro="" textlink="">
      <xdr:nvSpPr>
        <xdr:cNvPr id="223" name="n_4mainValue【福祉施設】&#10;有形固定資産減価償却率">
          <a:extLst>
            <a:ext uri="{FF2B5EF4-FFF2-40B4-BE49-F238E27FC236}">
              <a16:creationId xmlns:a16="http://schemas.microsoft.com/office/drawing/2014/main" id="{8E748AD1-4462-4DD4-9877-892ACC9295A8}"/>
            </a:ext>
          </a:extLst>
        </xdr:cNvPr>
        <xdr:cNvSpPr txBox="1"/>
      </xdr:nvSpPr>
      <xdr:spPr>
        <a:xfrm>
          <a:off x="836304" y="1288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1252F611-EA51-4BA0-BEE4-D7E8A8048B9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4B15AE0-C697-471F-B5EC-5B64B8397A7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A42C4843-8065-4599-8715-F6D9547569E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A33ED04B-FA80-44F8-86D9-879386578305}"/>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400F741-5ADB-4B9A-B4C1-5818ED898C3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ECDC6FA-7578-4428-BED5-0A3E1A2CC6B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948891DD-72F2-4419-B965-2516BA32F80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9E00641D-491C-4676-800E-97043F03693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A1F88563-89AE-4A59-A3C7-EEFC2133CABA}"/>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16718E9A-65BA-45F7-9A8A-72AC488E77D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4" name="直線コネクタ 233">
          <a:extLst>
            <a:ext uri="{FF2B5EF4-FFF2-40B4-BE49-F238E27FC236}">
              <a16:creationId xmlns:a16="http://schemas.microsoft.com/office/drawing/2014/main" id="{A94DA5CE-3AC2-4BB8-A3D5-56EBD11FE172}"/>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5" name="テキスト ボックス 234">
          <a:extLst>
            <a:ext uri="{FF2B5EF4-FFF2-40B4-BE49-F238E27FC236}">
              <a16:creationId xmlns:a16="http://schemas.microsoft.com/office/drawing/2014/main" id="{516E3E09-0915-4F35-A378-F033636D060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6" name="直線コネクタ 235">
          <a:extLst>
            <a:ext uri="{FF2B5EF4-FFF2-40B4-BE49-F238E27FC236}">
              <a16:creationId xmlns:a16="http://schemas.microsoft.com/office/drawing/2014/main" id="{D4766964-0FFD-465C-9105-ED843C6DD78A}"/>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7" name="テキスト ボックス 236">
          <a:extLst>
            <a:ext uri="{FF2B5EF4-FFF2-40B4-BE49-F238E27FC236}">
              <a16:creationId xmlns:a16="http://schemas.microsoft.com/office/drawing/2014/main" id="{346D3138-A59C-4A28-B59C-3E5AB5FD04E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8" name="直線コネクタ 237">
          <a:extLst>
            <a:ext uri="{FF2B5EF4-FFF2-40B4-BE49-F238E27FC236}">
              <a16:creationId xmlns:a16="http://schemas.microsoft.com/office/drawing/2014/main" id="{5EEAB65A-3AFD-4B44-A75A-B11B0B631659}"/>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9" name="テキスト ボックス 238">
          <a:extLst>
            <a:ext uri="{FF2B5EF4-FFF2-40B4-BE49-F238E27FC236}">
              <a16:creationId xmlns:a16="http://schemas.microsoft.com/office/drawing/2014/main" id="{84352098-D827-446A-ACFF-2200D5BF33BE}"/>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36A2690B-0E37-4F22-B06D-97177E6CC33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B31C99F5-CBE5-425D-8EB7-50873B3E33BF}"/>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02CD02AB-CC84-4A96-A556-350630D6DA3C}"/>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43" name="直線コネクタ 242">
          <a:extLst>
            <a:ext uri="{FF2B5EF4-FFF2-40B4-BE49-F238E27FC236}">
              <a16:creationId xmlns:a16="http://schemas.microsoft.com/office/drawing/2014/main" id="{E05962F5-69AD-4961-90E1-58DE09218FB2}"/>
            </a:ext>
          </a:extLst>
        </xdr:cNvPr>
        <xdr:cNvCxnSpPr/>
      </xdr:nvCxnSpPr>
      <xdr:spPr>
        <a:xfrm flipV="1">
          <a:off x="9219565" y="13108876"/>
          <a:ext cx="0" cy="121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44" name="【福祉施設】&#10;一人当たり面積最小値テキスト">
          <a:extLst>
            <a:ext uri="{FF2B5EF4-FFF2-40B4-BE49-F238E27FC236}">
              <a16:creationId xmlns:a16="http://schemas.microsoft.com/office/drawing/2014/main" id="{64031809-97BA-41F4-9772-2DE94F8EB6FC}"/>
            </a:ext>
          </a:extLst>
        </xdr:cNvPr>
        <xdr:cNvSpPr txBox="1"/>
      </xdr:nvSpPr>
      <xdr:spPr>
        <a:xfrm>
          <a:off x="9258300" y="143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45" name="直線コネクタ 244">
          <a:extLst>
            <a:ext uri="{FF2B5EF4-FFF2-40B4-BE49-F238E27FC236}">
              <a16:creationId xmlns:a16="http://schemas.microsoft.com/office/drawing/2014/main" id="{43616DF8-8702-4E95-92CD-96998DD70140}"/>
            </a:ext>
          </a:extLst>
        </xdr:cNvPr>
        <xdr:cNvCxnSpPr/>
      </xdr:nvCxnSpPr>
      <xdr:spPr>
        <a:xfrm>
          <a:off x="9154160" y="143252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46" name="【福祉施設】&#10;一人当たり面積最大値テキスト">
          <a:extLst>
            <a:ext uri="{FF2B5EF4-FFF2-40B4-BE49-F238E27FC236}">
              <a16:creationId xmlns:a16="http://schemas.microsoft.com/office/drawing/2014/main" id="{13F29BBF-C449-45BC-8A6E-1628F4C7C8C0}"/>
            </a:ext>
          </a:extLst>
        </xdr:cNvPr>
        <xdr:cNvSpPr txBox="1"/>
      </xdr:nvSpPr>
      <xdr:spPr>
        <a:xfrm>
          <a:off x="9258300" y="128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47" name="直線コネクタ 246">
          <a:extLst>
            <a:ext uri="{FF2B5EF4-FFF2-40B4-BE49-F238E27FC236}">
              <a16:creationId xmlns:a16="http://schemas.microsoft.com/office/drawing/2014/main" id="{1C137E36-C557-453C-8E8D-436B21E7C8EB}"/>
            </a:ext>
          </a:extLst>
        </xdr:cNvPr>
        <xdr:cNvCxnSpPr/>
      </xdr:nvCxnSpPr>
      <xdr:spPr>
        <a:xfrm>
          <a:off x="9154160" y="131088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248" name="【福祉施設】&#10;一人当たり面積平均値テキスト">
          <a:extLst>
            <a:ext uri="{FF2B5EF4-FFF2-40B4-BE49-F238E27FC236}">
              <a16:creationId xmlns:a16="http://schemas.microsoft.com/office/drawing/2014/main" id="{86A6045D-119E-48AF-BC52-6569615C9159}"/>
            </a:ext>
          </a:extLst>
        </xdr:cNvPr>
        <xdr:cNvSpPr txBox="1"/>
      </xdr:nvSpPr>
      <xdr:spPr>
        <a:xfrm>
          <a:off x="9258300" y="13914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49" name="フローチャート: 判断 248">
          <a:extLst>
            <a:ext uri="{FF2B5EF4-FFF2-40B4-BE49-F238E27FC236}">
              <a16:creationId xmlns:a16="http://schemas.microsoft.com/office/drawing/2014/main" id="{BC08B017-B608-49F7-B6F1-35137DBEFF51}"/>
            </a:ext>
          </a:extLst>
        </xdr:cNvPr>
        <xdr:cNvSpPr/>
      </xdr:nvSpPr>
      <xdr:spPr>
        <a:xfrm>
          <a:off x="9192260" y="14059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50" name="フローチャート: 判断 249">
          <a:extLst>
            <a:ext uri="{FF2B5EF4-FFF2-40B4-BE49-F238E27FC236}">
              <a16:creationId xmlns:a16="http://schemas.microsoft.com/office/drawing/2014/main" id="{F4A68A65-6C87-4E41-8AF9-1E0BA82C3766}"/>
            </a:ext>
          </a:extLst>
        </xdr:cNvPr>
        <xdr:cNvSpPr/>
      </xdr:nvSpPr>
      <xdr:spPr>
        <a:xfrm>
          <a:off x="844550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51" name="フローチャート: 判断 250">
          <a:extLst>
            <a:ext uri="{FF2B5EF4-FFF2-40B4-BE49-F238E27FC236}">
              <a16:creationId xmlns:a16="http://schemas.microsoft.com/office/drawing/2014/main" id="{843A3E7E-462A-43E4-9032-E4720A39D665}"/>
            </a:ext>
          </a:extLst>
        </xdr:cNvPr>
        <xdr:cNvSpPr/>
      </xdr:nvSpPr>
      <xdr:spPr>
        <a:xfrm>
          <a:off x="7670800" y="140557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58738</xdr:rowOff>
    </xdr:from>
    <xdr:to>
      <xdr:col>41</xdr:col>
      <xdr:colOff>101600</xdr:colOff>
      <xdr:row>84</xdr:row>
      <xdr:rowOff>160338</xdr:rowOff>
    </xdr:to>
    <xdr:sp macro="" textlink="">
      <xdr:nvSpPr>
        <xdr:cNvPr id="252" name="フローチャート: 判断 251">
          <a:extLst>
            <a:ext uri="{FF2B5EF4-FFF2-40B4-BE49-F238E27FC236}">
              <a16:creationId xmlns:a16="http://schemas.microsoft.com/office/drawing/2014/main" id="{F10789C9-B873-47F4-BDF5-62393808A76C}"/>
            </a:ext>
          </a:extLst>
        </xdr:cNvPr>
        <xdr:cNvSpPr/>
      </xdr:nvSpPr>
      <xdr:spPr>
        <a:xfrm>
          <a:off x="6873240" y="1414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70738</xdr:rowOff>
    </xdr:from>
    <xdr:to>
      <xdr:col>36</xdr:col>
      <xdr:colOff>165100</xdr:colOff>
      <xdr:row>85</xdr:row>
      <xdr:rowOff>888</xdr:rowOff>
    </xdr:to>
    <xdr:sp macro="" textlink="">
      <xdr:nvSpPr>
        <xdr:cNvPr id="253" name="フローチャート: 判断 252">
          <a:extLst>
            <a:ext uri="{FF2B5EF4-FFF2-40B4-BE49-F238E27FC236}">
              <a16:creationId xmlns:a16="http://schemas.microsoft.com/office/drawing/2014/main" id="{22618E19-83FD-4318-BF5C-1752C159BF78}"/>
            </a:ext>
          </a:extLst>
        </xdr:cNvPr>
        <xdr:cNvSpPr/>
      </xdr:nvSpPr>
      <xdr:spPr>
        <a:xfrm>
          <a:off x="6098540" y="14152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206D168-98F9-47C9-BA71-A20FBB950997}"/>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D365FED-A695-46BC-8352-7126098A877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EDF5E56-1EE0-401F-921B-A64C499F581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CC4CC42-871C-4A5A-8731-C5FA8B0B89B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5E2B31FB-3175-4A1E-835A-6EC6C865AB5E}"/>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25019</xdr:rowOff>
    </xdr:from>
    <xdr:to>
      <xdr:col>55</xdr:col>
      <xdr:colOff>50800</xdr:colOff>
      <xdr:row>85</xdr:row>
      <xdr:rowOff>126619</xdr:rowOff>
    </xdr:to>
    <xdr:sp macro="" textlink="">
      <xdr:nvSpPr>
        <xdr:cNvPr id="259" name="楕円 258">
          <a:extLst>
            <a:ext uri="{FF2B5EF4-FFF2-40B4-BE49-F238E27FC236}">
              <a16:creationId xmlns:a16="http://schemas.microsoft.com/office/drawing/2014/main" id="{479B3231-5E32-4F9C-A936-B46D2E1F6D46}"/>
            </a:ext>
          </a:extLst>
        </xdr:cNvPr>
        <xdr:cNvSpPr/>
      </xdr:nvSpPr>
      <xdr:spPr>
        <a:xfrm>
          <a:off x="9192260" y="142744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111396</xdr:rowOff>
    </xdr:from>
    <xdr:ext cx="469744" cy="259045"/>
    <xdr:sp macro="" textlink="">
      <xdr:nvSpPr>
        <xdr:cNvPr id="260" name="【福祉施設】&#10;一人当たり面積該当値テキスト">
          <a:extLst>
            <a:ext uri="{FF2B5EF4-FFF2-40B4-BE49-F238E27FC236}">
              <a16:creationId xmlns:a16="http://schemas.microsoft.com/office/drawing/2014/main" id="{6055C4CB-966D-4106-A92E-519E3DC2C71E}"/>
            </a:ext>
          </a:extLst>
        </xdr:cNvPr>
        <xdr:cNvSpPr txBox="1"/>
      </xdr:nvSpPr>
      <xdr:spPr>
        <a:xfrm>
          <a:off x="9258300" y="141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25019</xdr:rowOff>
    </xdr:from>
    <xdr:to>
      <xdr:col>50</xdr:col>
      <xdr:colOff>165100</xdr:colOff>
      <xdr:row>85</xdr:row>
      <xdr:rowOff>126619</xdr:rowOff>
    </xdr:to>
    <xdr:sp macro="" textlink="">
      <xdr:nvSpPr>
        <xdr:cNvPr id="261" name="楕円 260">
          <a:extLst>
            <a:ext uri="{FF2B5EF4-FFF2-40B4-BE49-F238E27FC236}">
              <a16:creationId xmlns:a16="http://schemas.microsoft.com/office/drawing/2014/main" id="{DEB674C3-2C27-48F1-A3DF-6D0AA880FF50}"/>
            </a:ext>
          </a:extLst>
        </xdr:cNvPr>
        <xdr:cNvSpPr/>
      </xdr:nvSpPr>
      <xdr:spPr>
        <a:xfrm>
          <a:off x="8445500" y="142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75819</xdr:rowOff>
    </xdr:from>
    <xdr:to>
      <xdr:col>55</xdr:col>
      <xdr:colOff>0</xdr:colOff>
      <xdr:row>85</xdr:row>
      <xdr:rowOff>75819</xdr:rowOff>
    </xdr:to>
    <xdr:cxnSp macro="">
      <xdr:nvCxnSpPr>
        <xdr:cNvPr id="262" name="直線コネクタ 261">
          <a:extLst>
            <a:ext uri="{FF2B5EF4-FFF2-40B4-BE49-F238E27FC236}">
              <a16:creationId xmlns:a16="http://schemas.microsoft.com/office/drawing/2014/main" id="{5E4557F0-5328-41A2-AE58-2E7C3AEEB5A2}"/>
            </a:ext>
          </a:extLst>
        </xdr:cNvPr>
        <xdr:cNvCxnSpPr/>
      </xdr:nvCxnSpPr>
      <xdr:spPr>
        <a:xfrm>
          <a:off x="8496300" y="1432521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25591</xdr:rowOff>
    </xdr:from>
    <xdr:to>
      <xdr:col>46</xdr:col>
      <xdr:colOff>38100</xdr:colOff>
      <xdr:row>85</xdr:row>
      <xdr:rowOff>127191</xdr:rowOff>
    </xdr:to>
    <xdr:sp macro="" textlink="">
      <xdr:nvSpPr>
        <xdr:cNvPr id="263" name="楕円 262">
          <a:extLst>
            <a:ext uri="{FF2B5EF4-FFF2-40B4-BE49-F238E27FC236}">
              <a16:creationId xmlns:a16="http://schemas.microsoft.com/office/drawing/2014/main" id="{6E0418D2-AF01-4AF6-A614-816AB5B9A5A4}"/>
            </a:ext>
          </a:extLst>
        </xdr:cNvPr>
        <xdr:cNvSpPr/>
      </xdr:nvSpPr>
      <xdr:spPr>
        <a:xfrm>
          <a:off x="7670800" y="142749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75819</xdr:rowOff>
    </xdr:from>
    <xdr:to>
      <xdr:col>50</xdr:col>
      <xdr:colOff>114300</xdr:colOff>
      <xdr:row>85</xdr:row>
      <xdr:rowOff>76391</xdr:rowOff>
    </xdr:to>
    <xdr:cxnSp macro="">
      <xdr:nvCxnSpPr>
        <xdr:cNvPr id="264" name="直線コネクタ 263">
          <a:extLst>
            <a:ext uri="{FF2B5EF4-FFF2-40B4-BE49-F238E27FC236}">
              <a16:creationId xmlns:a16="http://schemas.microsoft.com/office/drawing/2014/main" id="{FAFD9675-25A6-4BA2-A881-3357A7A2EEC6}"/>
            </a:ext>
          </a:extLst>
        </xdr:cNvPr>
        <xdr:cNvCxnSpPr/>
      </xdr:nvCxnSpPr>
      <xdr:spPr>
        <a:xfrm flipV="1">
          <a:off x="7713980" y="14325219"/>
          <a:ext cx="7823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25591</xdr:rowOff>
    </xdr:from>
    <xdr:to>
      <xdr:col>41</xdr:col>
      <xdr:colOff>101600</xdr:colOff>
      <xdr:row>85</xdr:row>
      <xdr:rowOff>127191</xdr:rowOff>
    </xdr:to>
    <xdr:sp macro="" textlink="">
      <xdr:nvSpPr>
        <xdr:cNvPr id="265" name="楕円 264">
          <a:extLst>
            <a:ext uri="{FF2B5EF4-FFF2-40B4-BE49-F238E27FC236}">
              <a16:creationId xmlns:a16="http://schemas.microsoft.com/office/drawing/2014/main" id="{A12F7DFF-49C5-42F2-830B-5B582118A193}"/>
            </a:ext>
          </a:extLst>
        </xdr:cNvPr>
        <xdr:cNvSpPr/>
      </xdr:nvSpPr>
      <xdr:spPr>
        <a:xfrm>
          <a:off x="687324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76391</xdr:rowOff>
    </xdr:from>
    <xdr:to>
      <xdr:col>45</xdr:col>
      <xdr:colOff>177800</xdr:colOff>
      <xdr:row>85</xdr:row>
      <xdr:rowOff>76391</xdr:rowOff>
    </xdr:to>
    <xdr:cxnSp macro="">
      <xdr:nvCxnSpPr>
        <xdr:cNvPr id="266" name="直線コネクタ 265">
          <a:extLst>
            <a:ext uri="{FF2B5EF4-FFF2-40B4-BE49-F238E27FC236}">
              <a16:creationId xmlns:a16="http://schemas.microsoft.com/office/drawing/2014/main" id="{9E35FA0F-5CFC-4DBD-A717-598CB0257B49}"/>
            </a:ext>
          </a:extLst>
        </xdr:cNvPr>
        <xdr:cNvCxnSpPr/>
      </xdr:nvCxnSpPr>
      <xdr:spPr>
        <a:xfrm>
          <a:off x="6924040" y="1432579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25591</xdr:rowOff>
    </xdr:from>
    <xdr:to>
      <xdr:col>36</xdr:col>
      <xdr:colOff>165100</xdr:colOff>
      <xdr:row>85</xdr:row>
      <xdr:rowOff>127191</xdr:rowOff>
    </xdr:to>
    <xdr:sp macro="" textlink="">
      <xdr:nvSpPr>
        <xdr:cNvPr id="267" name="楕円 266">
          <a:extLst>
            <a:ext uri="{FF2B5EF4-FFF2-40B4-BE49-F238E27FC236}">
              <a16:creationId xmlns:a16="http://schemas.microsoft.com/office/drawing/2014/main" id="{0AECEC2E-0606-41D1-BDB6-802A157B9C5C}"/>
            </a:ext>
          </a:extLst>
        </xdr:cNvPr>
        <xdr:cNvSpPr/>
      </xdr:nvSpPr>
      <xdr:spPr>
        <a:xfrm>
          <a:off x="6098540" y="142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76391</xdr:rowOff>
    </xdr:from>
    <xdr:to>
      <xdr:col>41</xdr:col>
      <xdr:colOff>50800</xdr:colOff>
      <xdr:row>85</xdr:row>
      <xdr:rowOff>76391</xdr:rowOff>
    </xdr:to>
    <xdr:cxnSp macro="">
      <xdr:nvCxnSpPr>
        <xdr:cNvPr id="268" name="直線コネクタ 267">
          <a:extLst>
            <a:ext uri="{FF2B5EF4-FFF2-40B4-BE49-F238E27FC236}">
              <a16:creationId xmlns:a16="http://schemas.microsoft.com/office/drawing/2014/main" id="{23B7754A-29FE-4A91-BE1D-22A1F44E994E}"/>
            </a:ext>
          </a:extLst>
        </xdr:cNvPr>
        <xdr:cNvCxnSpPr/>
      </xdr:nvCxnSpPr>
      <xdr:spPr>
        <a:xfrm>
          <a:off x="6149340" y="143257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119142</xdr:rowOff>
    </xdr:from>
    <xdr:ext cx="469744" cy="259045"/>
    <xdr:sp macro="" textlink="">
      <xdr:nvSpPr>
        <xdr:cNvPr id="269" name="n_1aveValue【福祉施設】&#10;一人当たり面積">
          <a:extLst>
            <a:ext uri="{FF2B5EF4-FFF2-40B4-BE49-F238E27FC236}">
              <a16:creationId xmlns:a16="http://schemas.microsoft.com/office/drawing/2014/main" id="{03928248-5276-4C5D-B4AA-272EDCB97C58}"/>
            </a:ext>
          </a:extLst>
        </xdr:cNvPr>
        <xdr:cNvSpPr txBox="1"/>
      </xdr:nvSpPr>
      <xdr:spPr>
        <a:xfrm>
          <a:off x="8271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88282</xdr:rowOff>
    </xdr:from>
    <xdr:ext cx="469744" cy="259045"/>
    <xdr:sp macro="" textlink="">
      <xdr:nvSpPr>
        <xdr:cNvPr id="270" name="n_2aveValue【福祉施設】&#10;一人当たり面積">
          <a:extLst>
            <a:ext uri="{FF2B5EF4-FFF2-40B4-BE49-F238E27FC236}">
              <a16:creationId xmlns:a16="http://schemas.microsoft.com/office/drawing/2014/main" id="{09F7A34F-FB77-4EEC-B9B7-183A72C6C1D2}"/>
            </a:ext>
          </a:extLst>
        </xdr:cNvPr>
        <xdr:cNvSpPr txBox="1"/>
      </xdr:nvSpPr>
      <xdr:spPr>
        <a:xfrm>
          <a:off x="7509587" y="138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5415</xdr:rowOff>
    </xdr:from>
    <xdr:ext cx="469744" cy="259045"/>
    <xdr:sp macro="" textlink="">
      <xdr:nvSpPr>
        <xdr:cNvPr id="271" name="n_3aveValue【福祉施設】&#10;一人当たり面積">
          <a:extLst>
            <a:ext uri="{FF2B5EF4-FFF2-40B4-BE49-F238E27FC236}">
              <a16:creationId xmlns:a16="http://schemas.microsoft.com/office/drawing/2014/main" id="{6E3EC238-483C-4004-92D1-52227A9FA336}"/>
            </a:ext>
          </a:extLst>
        </xdr:cNvPr>
        <xdr:cNvSpPr txBox="1"/>
      </xdr:nvSpPr>
      <xdr:spPr>
        <a:xfrm>
          <a:off x="6712027" y="1391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17415</xdr:rowOff>
    </xdr:from>
    <xdr:ext cx="469744" cy="259045"/>
    <xdr:sp macro="" textlink="">
      <xdr:nvSpPr>
        <xdr:cNvPr id="272" name="n_4aveValue【福祉施設】&#10;一人当たり面積">
          <a:extLst>
            <a:ext uri="{FF2B5EF4-FFF2-40B4-BE49-F238E27FC236}">
              <a16:creationId xmlns:a16="http://schemas.microsoft.com/office/drawing/2014/main" id="{D8AB1805-AD0C-44BB-A788-1C173EA46400}"/>
            </a:ext>
          </a:extLst>
        </xdr:cNvPr>
        <xdr:cNvSpPr txBox="1"/>
      </xdr:nvSpPr>
      <xdr:spPr>
        <a:xfrm>
          <a:off x="5937327" y="139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117746</xdr:rowOff>
    </xdr:from>
    <xdr:ext cx="469744" cy="259045"/>
    <xdr:sp macro="" textlink="">
      <xdr:nvSpPr>
        <xdr:cNvPr id="273" name="n_1mainValue【福祉施設】&#10;一人当たり面積">
          <a:extLst>
            <a:ext uri="{FF2B5EF4-FFF2-40B4-BE49-F238E27FC236}">
              <a16:creationId xmlns:a16="http://schemas.microsoft.com/office/drawing/2014/main" id="{544EDE51-8F95-458B-ACF5-1ABE7C304F53}"/>
            </a:ext>
          </a:extLst>
        </xdr:cNvPr>
        <xdr:cNvSpPr txBox="1"/>
      </xdr:nvSpPr>
      <xdr:spPr>
        <a:xfrm>
          <a:off x="8271587" y="143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118318</xdr:rowOff>
    </xdr:from>
    <xdr:ext cx="469744" cy="259045"/>
    <xdr:sp macro="" textlink="">
      <xdr:nvSpPr>
        <xdr:cNvPr id="274" name="n_2mainValue【福祉施設】&#10;一人当たり面積">
          <a:extLst>
            <a:ext uri="{FF2B5EF4-FFF2-40B4-BE49-F238E27FC236}">
              <a16:creationId xmlns:a16="http://schemas.microsoft.com/office/drawing/2014/main" id="{9EAD7C00-471A-4AED-9A34-7B750CD3773E}"/>
            </a:ext>
          </a:extLst>
        </xdr:cNvPr>
        <xdr:cNvSpPr txBox="1"/>
      </xdr:nvSpPr>
      <xdr:spPr>
        <a:xfrm>
          <a:off x="7509587" y="143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118318</xdr:rowOff>
    </xdr:from>
    <xdr:ext cx="469744" cy="259045"/>
    <xdr:sp macro="" textlink="">
      <xdr:nvSpPr>
        <xdr:cNvPr id="275" name="n_3mainValue【福祉施設】&#10;一人当たり面積">
          <a:extLst>
            <a:ext uri="{FF2B5EF4-FFF2-40B4-BE49-F238E27FC236}">
              <a16:creationId xmlns:a16="http://schemas.microsoft.com/office/drawing/2014/main" id="{4030D183-922B-4F5E-AA95-16622E5F10E8}"/>
            </a:ext>
          </a:extLst>
        </xdr:cNvPr>
        <xdr:cNvSpPr txBox="1"/>
      </xdr:nvSpPr>
      <xdr:spPr>
        <a:xfrm>
          <a:off x="6712027" y="143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118318</xdr:rowOff>
    </xdr:from>
    <xdr:ext cx="469744" cy="259045"/>
    <xdr:sp macro="" textlink="">
      <xdr:nvSpPr>
        <xdr:cNvPr id="276" name="n_4mainValue【福祉施設】&#10;一人当たり面積">
          <a:extLst>
            <a:ext uri="{FF2B5EF4-FFF2-40B4-BE49-F238E27FC236}">
              <a16:creationId xmlns:a16="http://schemas.microsoft.com/office/drawing/2014/main" id="{0536CCB7-7F95-4584-A171-954B53C92E1F}"/>
            </a:ext>
          </a:extLst>
        </xdr:cNvPr>
        <xdr:cNvSpPr txBox="1"/>
      </xdr:nvSpPr>
      <xdr:spPr>
        <a:xfrm>
          <a:off x="5937327" y="143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86842499-AB66-4F20-B80B-81DF7A3BFFA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725B855-49E5-4BB0-90CE-00EA1C6A91B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38CA84D2-2A02-4C82-B6FD-5BEE8FDAFC6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26DE7416-D112-4924-A613-2EFC81B45C5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C7F184C6-BDC1-4F0E-9738-6C03A971E02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D2AF5708-2A96-4023-BA48-B54C960ED39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B73CD4F1-7F99-467E-B3C3-E738197AAE7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AEC7683F-8DA1-40B0-8993-90460FDAD71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B9725122-90C1-489F-94E9-46695910358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475DF7A9-F9EF-48D9-8F49-A350D2E7726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860FBE72-2ECC-45E0-9226-8B357405748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1001B7B-2B1C-4E89-BE70-A5B69FD8C4F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6477A2B6-1DAB-4FFE-B7D1-2893F2D2151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0807592E-92EF-426D-9B14-E0FD4C4330E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45E7B9B4-5FC9-4385-ADFC-544862DF71F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F2E75151-D003-47A4-B1FA-A18CFCAAB5E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A3F762C9-8813-4AA5-9514-3BC491A677A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887DFCBA-1CAC-4D28-9025-41F6255D656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D14727F2-DDCD-4F91-A780-9C77678B3303}"/>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5C684350-916E-4FDF-B842-263328A9BFD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9A0445B6-B032-4741-B092-F27F3A0B6D6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213FFBED-9E7D-4322-9D50-6E9596BA340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9AB70324-B98D-4150-A93A-994554E6D8D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E7B5318C-7253-40C6-9757-2E01C95D777C}"/>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DD6BDB5D-6DBC-4CEA-892B-F008BDE386E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05BFF21A-A64C-4F65-9856-819AC4B3F2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B7625BD1-060A-4627-A548-CAB8A5CD27B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C57BD18C-8D48-4A54-9AB5-AC695EEC2A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EB53B24B-55E7-442C-ABBC-B593DA83034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58020CC6-14F0-45C2-8925-3051A14384E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BD140D93-D51B-4007-8797-D82ECE313FA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822B1479-0C60-4E51-8445-F57C09537F6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8B365CAF-0EF2-45BE-BF5D-475AB1EF1A9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57740FE3-BC8F-4565-A96F-48E15A02F21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865BB860-8A62-4514-BED8-34F420F9097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2326658B-6176-42E1-AEE4-84CEC02341A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B9C18753-81CA-42D9-9FFC-CE18D2A0D95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1F17F4BE-A22A-4026-9798-2573297EDF5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599A24D5-424B-42C2-A454-A7D6EE8F991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3EDAEF1E-AC1A-4DC0-B8F8-F92D13869C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7" name="テキスト ボックス 316">
          <a:extLst>
            <a:ext uri="{FF2B5EF4-FFF2-40B4-BE49-F238E27FC236}">
              <a16:creationId xmlns:a16="http://schemas.microsoft.com/office/drawing/2014/main" id="{8F8ECB89-72EA-4C11-95F2-B628EC4B5A5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8" name="直線コネクタ 317">
          <a:extLst>
            <a:ext uri="{FF2B5EF4-FFF2-40B4-BE49-F238E27FC236}">
              <a16:creationId xmlns:a16="http://schemas.microsoft.com/office/drawing/2014/main" id="{09E3AFE8-E97B-4597-A5DD-D879FD4F1AA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9" name="テキスト ボックス 318">
          <a:extLst>
            <a:ext uri="{FF2B5EF4-FFF2-40B4-BE49-F238E27FC236}">
              <a16:creationId xmlns:a16="http://schemas.microsoft.com/office/drawing/2014/main" id="{0F3BEDB3-DF42-4EC6-9368-DDA39A39103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20" name="直線コネクタ 319">
          <a:extLst>
            <a:ext uri="{FF2B5EF4-FFF2-40B4-BE49-F238E27FC236}">
              <a16:creationId xmlns:a16="http://schemas.microsoft.com/office/drawing/2014/main" id="{F61CB630-56BC-497B-AB9E-F6373CCCABC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21" name="テキスト ボックス 320">
          <a:extLst>
            <a:ext uri="{FF2B5EF4-FFF2-40B4-BE49-F238E27FC236}">
              <a16:creationId xmlns:a16="http://schemas.microsoft.com/office/drawing/2014/main" id="{9AB6F293-5BE1-4CBF-968E-B6E0EE0B5DC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22" name="直線コネクタ 321">
          <a:extLst>
            <a:ext uri="{FF2B5EF4-FFF2-40B4-BE49-F238E27FC236}">
              <a16:creationId xmlns:a16="http://schemas.microsoft.com/office/drawing/2014/main" id="{E05CB523-4876-44A8-9A51-5B7241AFE4B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23" name="テキスト ボックス 322">
          <a:extLst>
            <a:ext uri="{FF2B5EF4-FFF2-40B4-BE49-F238E27FC236}">
              <a16:creationId xmlns:a16="http://schemas.microsoft.com/office/drawing/2014/main" id="{37A49CA6-1806-49DC-9C17-72E135929ECF}"/>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4" name="直線コネクタ 323">
          <a:extLst>
            <a:ext uri="{FF2B5EF4-FFF2-40B4-BE49-F238E27FC236}">
              <a16:creationId xmlns:a16="http://schemas.microsoft.com/office/drawing/2014/main" id="{1D03C77E-0EFF-42C9-AF40-44FCE1A9CEA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5" name="テキスト ボックス 324">
          <a:extLst>
            <a:ext uri="{FF2B5EF4-FFF2-40B4-BE49-F238E27FC236}">
              <a16:creationId xmlns:a16="http://schemas.microsoft.com/office/drawing/2014/main" id="{BCC73752-367D-4294-BF8F-7D506B5C66F5}"/>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6" name="直線コネクタ 325">
          <a:extLst>
            <a:ext uri="{FF2B5EF4-FFF2-40B4-BE49-F238E27FC236}">
              <a16:creationId xmlns:a16="http://schemas.microsoft.com/office/drawing/2014/main" id="{FE84D442-415C-40F7-A9FD-988F9A62359C}"/>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7" name="テキスト ボックス 326">
          <a:extLst>
            <a:ext uri="{FF2B5EF4-FFF2-40B4-BE49-F238E27FC236}">
              <a16:creationId xmlns:a16="http://schemas.microsoft.com/office/drawing/2014/main" id="{378D3E69-A117-4088-B35A-8BC69FD6A94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8" name="直線コネクタ 327">
          <a:extLst>
            <a:ext uri="{FF2B5EF4-FFF2-40B4-BE49-F238E27FC236}">
              <a16:creationId xmlns:a16="http://schemas.microsoft.com/office/drawing/2014/main" id="{B6F54D70-D580-4DE4-9161-655F6FB760EE}"/>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9" name="テキスト ボックス 328">
          <a:extLst>
            <a:ext uri="{FF2B5EF4-FFF2-40B4-BE49-F238E27FC236}">
              <a16:creationId xmlns:a16="http://schemas.microsoft.com/office/drawing/2014/main" id="{FA03A3CD-4DBA-428C-A2DF-9624234F9AD7}"/>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30" name="直線コネクタ 329">
          <a:extLst>
            <a:ext uri="{FF2B5EF4-FFF2-40B4-BE49-F238E27FC236}">
              <a16:creationId xmlns:a16="http://schemas.microsoft.com/office/drawing/2014/main" id="{C66BE8D2-199C-4E85-8846-41D02B294BB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31" name="テキスト ボックス 330">
          <a:extLst>
            <a:ext uri="{FF2B5EF4-FFF2-40B4-BE49-F238E27FC236}">
              <a16:creationId xmlns:a16="http://schemas.microsoft.com/office/drawing/2014/main" id="{323887A0-783A-4586-9A6F-AA5A847C576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41BB4AEB-539E-4636-B7FC-D8820007138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保健センター・保健所】&#10;有形固定資産減価償却率グラフ枠">
          <a:extLst>
            <a:ext uri="{FF2B5EF4-FFF2-40B4-BE49-F238E27FC236}">
              <a16:creationId xmlns:a16="http://schemas.microsoft.com/office/drawing/2014/main" id="{C027C846-AA12-48D8-9B20-E9063A666A2C}"/>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83276</xdr:rowOff>
    </xdr:to>
    <xdr:cxnSp macro="">
      <xdr:nvCxnSpPr>
        <xdr:cNvPr id="334" name="直線コネクタ 333">
          <a:extLst>
            <a:ext uri="{FF2B5EF4-FFF2-40B4-BE49-F238E27FC236}">
              <a16:creationId xmlns:a16="http://schemas.microsoft.com/office/drawing/2014/main" id="{2B46F88D-3779-41FF-A6C1-0DB620AD7217}"/>
            </a:ext>
          </a:extLst>
        </xdr:cNvPr>
        <xdr:cNvCxnSpPr/>
      </xdr:nvCxnSpPr>
      <xdr:spPr>
        <a:xfrm flipV="1">
          <a:off x="14375764" y="9399270"/>
          <a:ext cx="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87103</xdr:rowOff>
    </xdr:from>
    <xdr:ext cx="405111" cy="259045"/>
    <xdr:sp macro="" textlink="">
      <xdr:nvSpPr>
        <xdr:cNvPr id="335" name="【保健センター・保健所】&#10;有形固定資産減価償却率最小値テキスト">
          <a:extLst>
            <a:ext uri="{FF2B5EF4-FFF2-40B4-BE49-F238E27FC236}">
              <a16:creationId xmlns:a16="http://schemas.microsoft.com/office/drawing/2014/main" id="{0FB3ADB9-1432-47B6-ABBA-128ABA03EA55}"/>
            </a:ext>
          </a:extLst>
        </xdr:cNvPr>
        <xdr:cNvSpPr txBox="1"/>
      </xdr:nvSpPr>
      <xdr:spPr>
        <a:xfrm>
          <a:off x="14414500" y="108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83276</xdr:rowOff>
    </xdr:from>
    <xdr:to>
      <xdr:col>86</xdr:col>
      <xdr:colOff>25400</xdr:colOff>
      <xdr:row>64</xdr:row>
      <xdr:rowOff>83276</xdr:rowOff>
    </xdr:to>
    <xdr:cxnSp macro="">
      <xdr:nvCxnSpPr>
        <xdr:cNvPr id="336" name="直線コネクタ 335">
          <a:extLst>
            <a:ext uri="{FF2B5EF4-FFF2-40B4-BE49-F238E27FC236}">
              <a16:creationId xmlns:a16="http://schemas.microsoft.com/office/drawing/2014/main" id="{7EF7E14A-A85F-4E47-9727-8CCA1756A44F}"/>
            </a:ext>
          </a:extLst>
        </xdr:cNvPr>
        <xdr:cNvCxnSpPr/>
      </xdr:nvCxnSpPr>
      <xdr:spPr>
        <a:xfrm>
          <a:off x="14287500" y="108122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337" name="【保健センター・保健所】&#10;有形固定資産減価償却率最大値テキスト">
          <a:extLst>
            <a:ext uri="{FF2B5EF4-FFF2-40B4-BE49-F238E27FC236}">
              <a16:creationId xmlns:a16="http://schemas.microsoft.com/office/drawing/2014/main" id="{B710F34A-2BD5-4DDA-92D9-91A7C4F533AE}"/>
            </a:ext>
          </a:extLst>
        </xdr:cNvPr>
        <xdr:cNvSpPr txBox="1"/>
      </xdr:nvSpPr>
      <xdr:spPr>
        <a:xfrm>
          <a:off x="14414500" y="91821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338" name="直線コネクタ 337">
          <a:extLst>
            <a:ext uri="{FF2B5EF4-FFF2-40B4-BE49-F238E27FC236}">
              <a16:creationId xmlns:a16="http://schemas.microsoft.com/office/drawing/2014/main" id="{4C364773-2C46-4E04-BA5E-B2F177249448}"/>
            </a:ext>
          </a:extLst>
        </xdr:cNvPr>
        <xdr:cNvCxnSpPr/>
      </xdr:nvCxnSpPr>
      <xdr:spPr>
        <a:xfrm>
          <a:off x="142875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43923</xdr:rowOff>
    </xdr:from>
    <xdr:ext cx="405111" cy="259045"/>
    <xdr:sp macro="" textlink="">
      <xdr:nvSpPr>
        <xdr:cNvPr id="339" name="【保健センター・保健所】&#10;有形固定資産減価償却率平均値テキスト">
          <a:extLst>
            <a:ext uri="{FF2B5EF4-FFF2-40B4-BE49-F238E27FC236}">
              <a16:creationId xmlns:a16="http://schemas.microsoft.com/office/drawing/2014/main" id="{D7FACAAE-D2A8-4E2C-8776-C81192D9D062}"/>
            </a:ext>
          </a:extLst>
        </xdr:cNvPr>
        <xdr:cNvSpPr txBox="1"/>
      </xdr:nvSpPr>
      <xdr:spPr>
        <a:xfrm>
          <a:off x="14414500" y="9934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21046</xdr:rowOff>
    </xdr:from>
    <xdr:to>
      <xdr:col>85</xdr:col>
      <xdr:colOff>177800</xdr:colOff>
      <xdr:row>60</xdr:row>
      <xdr:rowOff>122646</xdr:rowOff>
    </xdr:to>
    <xdr:sp macro="" textlink="">
      <xdr:nvSpPr>
        <xdr:cNvPr id="340" name="フローチャート: 判断 339">
          <a:extLst>
            <a:ext uri="{FF2B5EF4-FFF2-40B4-BE49-F238E27FC236}">
              <a16:creationId xmlns:a16="http://schemas.microsoft.com/office/drawing/2014/main" id="{EB49FA2E-BA9F-4AC6-8E1E-9FD7CE04C820}"/>
            </a:ext>
          </a:extLst>
        </xdr:cNvPr>
        <xdr:cNvSpPr/>
      </xdr:nvSpPr>
      <xdr:spPr>
        <a:xfrm>
          <a:off x="14325600" y="100794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341" name="フローチャート: 判断 340">
          <a:extLst>
            <a:ext uri="{FF2B5EF4-FFF2-40B4-BE49-F238E27FC236}">
              <a16:creationId xmlns:a16="http://schemas.microsoft.com/office/drawing/2014/main" id="{CE508E89-CE91-4D44-B30E-ACEB4C415EB6}"/>
            </a:ext>
          </a:extLst>
        </xdr:cNvPr>
        <xdr:cNvSpPr/>
      </xdr:nvSpPr>
      <xdr:spPr>
        <a:xfrm>
          <a:off x="13578840" y="100310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342" name="フローチャート: 判断 341">
          <a:extLst>
            <a:ext uri="{FF2B5EF4-FFF2-40B4-BE49-F238E27FC236}">
              <a16:creationId xmlns:a16="http://schemas.microsoft.com/office/drawing/2014/main" id="{C6D67934-C24A-4E9A-BDD0-E7A64624A2E6}"/>
            </a:ext>
          </a:extLst>
        </xdr:cNvPr>
        <xdr:cNvSpPr/>
      </xdr:nvSpPr>
      <xdr:spPr>
        <a:xfrm>
          <a:off x="128041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343" name="フローチャート: 判断 342">
          <a:extLst>
            <a:ext uri="{FF2B5EF4-FFF2-40B4-BE49-F238E27FC236}">
              <a16:creationId xmlns:a16="http://schemas.microsoft.com/office/drawing/2014/main" id="{E55BF0B8-1463-4176-BB32-B1C2FF4A5455}"/>
            </a:ext>
          </a:extLst>
        </xdr:cNvPr>
        <xdr:cNvSpPr/>
      </xdr:nvSpPr>
      <xdr:spPr>
        <a:xfrm>
          <a:off x="12029440" y="1007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344" name="フローチャート: 判断 343">
          <a:extLst>
            <a:ext uri="{FF2B5EF4-FFF2-40B4-BE49-F238E27FC236}">
              <a16:creationId xmlns:a16="http://schemas.microsoft.com/office/drawing/2014/main" id="{65CB5EBF-E421-41D2-99F3-B6E1CEB3C076}"/>
            </a:ext>
          </a:extLst>
        </xdr:cNvPr>
        <xdr:cNvSpPr/>
      </xdr:nvSpPr>
      <xdr:spPr>
        <a:xfrm>
          <a:off x="1123188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67E17181-928D-4035-874C-3FF8CF65D4A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1C8245C7-8FA1-44E3-9DCB-45D3B6D90F6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BCF5C6AE-7123-4379-B1DC-BAE2F78AF8B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05C84E70-1678-4CC3-9558-536D0416D50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CA0AF585-1734-467C-A740-C36B4E86445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104322</xdr:rowOff>
    </xdr:from>
    <xdr:to>
      <xdr:col>85</xdr:col>
      <xdr:colOff>177800</xdr:colOff>
      <xdr:row>61</xdr:row>
      <xdr:rowOff>34472</xdr:rowOff>
    </xdr:to>
    <xdr:sp macro="" textlink="">
      <xdr:nvSpPr>
        <xdr:cNvPr id="350" name="楕円 349">
          <a:extLst>
            <a:ext uri="{FF2B5EF4-FFF2-40B4-BE49-F238E27FC236}">
              <a16:creationId xmlns:a16="http://schemas.microsoft.com/office/drawing/2014/main" id="{CC2A9621-2414-478B-90FA-BF545F12226D}"/>
            </a:ext>
          </a:extLst>
        </xdr:cNvPr>
        <xdr:cNvSpPr/>
      </xdr:nvSpPr>
      <xdr:spPr>
        <a:xfrm>
          <a:off x="14325600" y="101627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82749</xdr:rowOff>
    </xdr:from>
    <xdr:ext cx="405111" cy="259045"/>
    <xdr:sp macro="" textlink="">
      <xdr:nvSpPr>
        <xdr:cNvPr id="351" name="【保健センター・保健所】&#10;有形固定資産減価償却率該当値テキスト">
          <a:extLst>
            <a:ext uri="{FF2B5EF4-FFF2-40B4-BE49-F238E27FC236}">
              <a16:creationId xmlns:a16="http://schemas.microsoft.com/office/drawing/2014/main" id="{06176DC3-FDF4-4865-A119-D742A40258D3}"/>
            </a:ext>
          </a:extLst>
        </xdr:cNvPr>
        <xdr:cNvSpPr txBox="1"/>
      </xdr:nvSpPr>
      <xdr:spPr>
        <a:xfrm>
          <a:off x="144145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128815</xdr:rowOff>
    </xdr:from>
    <xdr:to>
      <xdr:col>81</xdr:col>
      <xdr:colOff>101600</xdr:colOff>
      <xdr:row>61</xdr:row>
      <xdr:rowOff>58965</xdr:rowOff>
    </xdr:to>
    <xdr:sp macro="" textlink="">
      <xdr:nvSpPr>
        <xdr:cNvPr id="352" name="楕円 351">
          <a:extLst>
            <a:ext uri="{FF2B5EF4-FFF2-40B4-BE49-F238E27FC236}">
              <a16:creationId xmlns:a16="http://schemas.microsoft.com/office/drawing/2014/main" id="{63B39EBC-6457-4B3B-A002-E539962BF165}"/>
            </a:ext>
          </a:extLst>
        </xdr:cNvPr>
        <xdr:cNvSpPr/>
      </xdr:nvSpPr>
      <xdr:spPr>
        <a:xfrm>
          <a:off x="13578840" y="10187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8165</xdr:rowOff>
    </xdr:to>
    <xdr:cxnSp macro="">
      <xdr:nvCxnSpPr>
        <xdr:cNvPr id="353" name="直線コネクタ 352">
          <a:extLst>
            <a:ext uri="{FF2B5EF4-FFF2-40B4-BE49-F238E27FC236}">
              <a16:creationId xmlns:a16="http://schemas.microsoft.com/office/drawing/2014/main" id="{31F03EF2-C16C-4277-82EA-CBCF1D421C11}"/>
            </a:ext>
          </a:extLst>
        </xdr:cNvPr>
        <xdr:cNvCxnSpPr/>
      </xdr:nvCxnSpPr>
      <xdr:spPr>
        <a:xfrm flipV="1">
          <a:off x="13629640" y="10213522"/>
          <a:ext cx="7467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83094</xdr:rowOff>
    </xdr:from>
    <xdr:to>
      <xdr:col>76</xdr:col>
      <xdr:colOff>165100</xdr:colOff>
      <xdr:row>61</xdr:row>
      <xdr:rowOff>13244</xdr:rowOff>
    </xdr:to>
    <xdr:sp macro="" textlink="">
      <xdr:nvSpPr>
        <xdr:cNvPr id="354" name="楕円 353">
          <a:extLst>
            <a:ext uri="{FF2B5EF4-FFF2-40B4-BE49-F238E27FC236}">
              <a16:creationId xmlns:a16="http://schemas.microsoft.com/office/drawing/2014/main" id="{316C1A41-6BBC-454B-AFAE-1C670B86D4C2}"/>
            </a:ext>
          </a:extLst>
        </xdr:cNvPr>
        <xdr:cNvSpPr/>
      </xdr:nvSpPr>
      <xdr:spPr>
        <a:xfrm>
          <a:off x="12804140" y="1014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133894</xdr:rowOff>
    </xdr:from>
    <xdr:to>
      <xdr:col>81</xdr:col>
      <xdr:colOff>50800</xdr:colOff>
      <xdr:row>61</xdr:row>
      <xdr:rowOff>8165</xdr:rowOff>
    </xdr:to>
    <xdr:cxnSp macro="">
      <xdr:nvCxnSpPr>
        <xdr:cNvPr id="355" name="直線コネクタ 354">
          <a:extLst>
            <a:ext uri="{FF2B5EF4-FFF2-40B4-BE49-F238E27FC236}">
              <a16:creationId xmlns:a16="http://schemas.microsoft.com/office/drawing/2014/main" id="{A633D61F-683A-4955-89AD-BA487F0D8E70}"/>
            </a:ext>
          </a:extLst>
        </xdr:cNvPr>
        <xdr:cNvCxnSpPr/>
      </xdr:nvCxnSpPr>
      <xdr:spPr>
        <a:xfrm>
          <a:off x="12854940" y="10192294"/>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43906</xdr:rowOff>
    </xdr:from>
    <xdr:to>
      <xdr:col>72</xdr:col>
      <xdr:colOff>38100</xdr:colOff>
      <xdr:row>60</xdr:row>
      <xdr:rowOff>145506</xdr:rowOff>
    </xdr:to>
    <xdr:sp macro="" textlink="">
      <xdr:nvSpPr>
        <xdr:cNvPr id="356" name="楕円 355">
          <a:extLst>
            <a:ext uri="{FF2B5EF4-FFF2-40B4-BE49-F238E27FC236}">
              <a16:creationId xmlns:a16="http://schemas.microsoft.com/office/drawing/2014/main" id="{B59E188B-270C-4F68-B69E-5C3322135468}"/>
            </a:ext>
          </a:extLst>
        </xdr:cNvPr>
        <xdr:cNvSpPr/>
      </xdr:nvSpPr>
      <xdr:spPr>
        <a:xfrm>
          <a:off x="12029440" y="10102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94706</xdr:rowOff>
    </xdr:from>
    <xdr:to>
      <xdr:col>76</xdr:col>
      <xdr:colOff>114300</xdr:colOff>
      <xdr:row>60</xdr:row>
      <xdr:rowOff>133894</xdr:rowOff>
    </xdr:to>
    <xdr:cxnSp macro="">
      <xdr:nvCxnSpPr>
        <xdr:cNvPr id="357" name="直線コネクタ 356">
          <a:extLst>
            <a:ext uri="{FF2B5EF4-FFF2-40B4-BE49-F238E27FC236}">
              <a16:creationId xmlns:a16="http://schemas.microsoft.com/office/drawing/2014/main" id="{32C3DC13-4897-4849-907F-C118E06834FC}"/>
            </a:ext>
          </a:extLst>
        </xdr:cNvPr>
        <xdr:cNvCxnSpPr/>
      </xdr:nvCxnSpPr>
      <xdr:spPr>
        <a:xfrm>
          <a:off x="12072620" y="10153106"/>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17780</xdr:rowOff>
    </xdr:from>
    <xdr:to>
      <xdr:col>67</xdr:col>
      <xdr:colOff>101600</xdr:colOff>
      <xdr:row>60</xdr:row>
      <xdr:rowOff>119380</xdr:rowOff>
    </xdr:to>
    <xdr:sp macro="" textlink="">
      <xdr:nvSpPr>
        <xdr:cNvPr id="358" name="楕円 357">
          <a:extLst>
            <a:ext uri="{FF2B5EF4-FFF2-40B4-BE49-F238E27FC236}">
              <a16:creationId xmlns:a16="http://schemas.microsoft.com/office/drawing/2014/main" id="{0A831864-2D55-4B61-8D43-A6970E28D0AE}"/>
            </a:ext>
          </a:extLst>
        </xdr:cNvPr>
        <xdr:cNvSpPr/>
      </xdr:nvSpPr>
      <xdr:spPr>
        <a:xfrm>
          <a:off x="1123188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68580</xdr:rowOff>
    </xdr:from>
    <xdr:to>
      <xdr:col>71</xdr:col>
      <xdr:colOff>177800</xdr:colOff>
      <xdr:row>60</xdr:row>
      <xdr:rowOff>94706</xdr:rowOff>
    </xdr:to>
    <xdr:cxnSp macro="">
      <xdr:nvCxnSpPr>
        <xdr:cNvPr id="359" name="直線コネクタ 358">
          <a:extLst>
            <a:ext uri="{FF2B5EF4-FFF2-40B4-BE49-F238E27FC236}">
              <a16:creationId xmlns:a16="http://schemas.microsoft.com/office/drawing/2014/main" id="{E6480E6C-6F15-40EA-8E97-11C67FEA28AD}"/>
            </a:ext>
          </a:extLst>
        </xdr:cNvPr>
        <xdr:cNvCxnSpPr/>
      </xdr:nvCxnSpPr>
      <xdr:spPr>
        <a:xfrm>
          <a:off x="11282680" y="1012698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86921</xdr:rowOff>
    </xdr:from>
    <xdr:ext cx="405111" cy="259045"/>
    <xdr:sp macro="" textlink="">
      <xdr:nvSpPr>
        <xdr:cNvPr id="360" name="n_1aveValue【保健センター・保健所】&#10;有形固定資産減価償却率">
          <a:extLst>
            <a:ext uri="{FF2B5EF4-FFF2-40B4-BE49-F238E27FC236}">
              <a16:creationId xmlns:a16="http://schemas.microsoft.com/office/drawing/2014/main" id="{3E807C82-47CC-41D1-B718-E1C64984DA71}"/>
            </a:ext>
          </a:extLst>
        </xdr:cNvPr>
        <xdr:cNvSpPr txBox="1"/>
      </xdr:nvSpPr>
      <xdr:spPr>
        <a:xfrm>
          <a:off x="134372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361" name="n_2aveValue【保健センター・保健所】&#10;有形固定資産減価償却率">
          <a:extLst>
            <a:ext uri="{FF2B5EF4-FFF2-40B4-BE49-F238E27FC236}">
              <a16:creationId xmlns:a16="http://schemas.microsoft.com/office/drawing/2014/main" id="{42951AE0-9679-4571-A3BE-585218C33361}"/>
            </a:ext>
          </a:extLst>
        </xdr:cNvPr>
        <xdr:cNvSpPr txBox="1"/>
      </xdr:nvSpPr>
      <xdr:spPr>
        <a:xfrm>
          <a:off x="12675244" y="980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135907</xdr:rowOff>
    </xdr:from>
    <xdr:ext cx="405111" cy="259045"/>
    <xdr:sp macro="" textlink="">
      <xdr:nvSpPr>
        <xdr:cNvPr id="362" name="n_3aveValue【保健センター・保健所】&#10;有形固定資産減価償却率">
          <a:extLst>
            <a:ext uri="{FF2B5EF4-FFF2-40B4-BE49-F238E27FC236}">
              <a16:creationId xmlns:a16="http://schemas.microsoft.com/office/drawing/2014/main" id="{D5B1266A-B5C0-46F1-BC42-3ADD393826ED}"/>
            </a:ext>
          </a:extLst>
        </xdr:cNvPr>
        <xdr:cNvSpPr txBox="1"/>
      </xdr:nvSpPr>
      <xdr:spPr>
        <a:xfrm>
          <a:off x="119005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91820</xdr:rowOff>
    </xdr:from>
    <xdr:ext cx="405111" cy="259045"/>
    <xdr:sp macro="" textlink="">
      <xdr:nvSpPr>
        <xdr:cNvPr id="363" name="n_4aveValue【保健センター・保健所】&#10;有形固定資産減価償却率">
          <a:extLst>
            <a:ext uri="{FF2B5EF4-FFF2-40B4-BE49-F238E27FC236}">
              <a16:creationId xmlns:a16="http://schemas.microsoft.com/office/drawing/2014/main" id="{D9DC911D-5F42-4768-9188-1DE87DF4AA23}"/>
            </a:ext>
          </a:extLst>
        </xdr:cNvPr>
        <xdr:cNvSpPr txBox="1"/>
      </xdr:nvSpPr>
      <xdr:spPr>
        <a:xfrm>
          <a:off x="1110298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50092</xdr:rowOff>
    </xdr:from>
    <xdr:ext cx="405111" cy="259045"/>
    <xdr:sp macro="" textlink="">
      <xdr:nvSpPr>
        <xdr:cNvPr id="364" name="n_1mainValue【保健センター・保健所】&#10;有形固定資産減価償却率">
          <a:extLst>
            <a:ext uri="{FF2B5EF4-FFF2-40B4-BE49-F238E27FC236}">
              <a16:creationId xmlns:a16="http://schemas.microsoft.com/office/drawing/2014/main" id="{3ACEB433-2999-4C16-BAC2-0886AEF1FBE9}"/>
            </a:ext>
          </a:extLst>
        </xdr:cNvPr>
        <xdr:cNvSpPr txBox="1"/>
      </xdr:nvSpPr>
      <xdr:spPr>
        <a:xfrm>
          <a:off x="13437244" y="102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4371</xdr:rowOff>
    </xdr:from>
    <xdr:ext cx="405111" cy="259045"/>
    <xdr:sp macro="" textlink="">
      <xdr:nvSpPr>
        <xdr:cNvPr id="365" name="n_2mainValue【保健センター・保健所】&#10;有形固定資産減価償却率">
          <a:extLst>
            <a:ext uri="{FF2B5EF4-FFF2-40B4-BE49-F238E27FC236}">
              <a16:creationId xmlns:a16="http://schemas.microsoft.com/office/drawing/2014/main" id="{7919CFA3-82C1-431F-BF9D-62FA64F8D105}"/>
            </a:ext>
          </a:extLst>
        </xdr:cNvPr>
        <xdr:cNvSpPr txBox="1"/>
      </xdr:nvSpPr>
      <xdr:spPr>
        <a:xfrm>
          <a:off x="1267524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136633</xdr:rowOff>
    </xdr:from>
    <xdr:ext cx="405111" cy="259045"/>
    <xdr:sp macro="" textlink="">
      <xdr:nvSpPr>
        <xdr:cNvPr id="366" name="n_3mainValue【保健センター・保健所】&#10;有形固定資産減価償却率">
          <a:extLst>
            <a:ext uri="{FF2B5EF4-FFF2-40B4-BE49-F238E27FC236}">
              <a16:creationId xmlns:a16="http://schemas.microsoft.com/office/drawing/2014/main" id="{4C763653-326D-4503-85A5-84663EEBCBBF}"/>
            </a:ext>
          </a:extLst>
        </xdr:cNvPr>
        <xdr:cNvSpPr txBox="1"/>
      </xdr:nvSpPr>
      <xdr:spPr>
        <a:xfrm>
          <a:off x="119005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367" name="n_4mainValue【保健センター・保健所】&#10;有形固定資産減価償却率">
          <a:extLst>
            <a:ext uri="{FF2B5EF4-FFF2-40B4-BE49-F238E27FC236}">
              <a16:creationId xmlns:a16="http://schemas.microsoft.com/office/drawing/2014/main" id="{1E68AA23-0ADC-46E5-A91D-7F086791609B}"/>
            </a:ext>
          </a:extLst>
        </xdr:cNvPr>
        <xdr:cNvSpPr txBox="1"/>
      </xdr:nvSpPr>
      <xdr:spPr>
        <a:xfrm>
          <a:off x="1110298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a:extLst>
            <a:ext uri="{FF2B5EF4-FFF2-40B4-BE49-F238E27FC236}">
              <a16:creationId xmlns:a16="http://schemas.microsoft.com/office/drawing/2014/main" id="{90ADC9E8-F18B-4B9D-9D96-7FA2FF3C943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a:extLst>
            <a:ext uri="{FF2B5EF4-FFF2-40B4-BE49-F238E27FC236}">
              <a16:creationId xmlns:a16="http://schemas.microsoft.com/office/drawing/2014/main" id="{8C4DD2BF-DBC6-40B2-BB56-CF813691317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a:extLst>
            <a:ext uri="{FF2B5EF4-FFF2-40B4-BE49-F238E27FC236}">
              <a16:creationId xmlns:a16="http://schemas.microsoft.com/office/drawing/2014/main" id="{60FB31EA-EA02-4218-8497-E259568877D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a:extLst>
            <a:ext uri="{FF2B5EF4-FFF2-40B4-BE49-F238E27FC236}">
              <a16:creationId xmlns:a16="http://schemas.microsoft.com/office/drawing/2014/main" id="{9BC7B3C7-067E-4DEE-9EC8-087F55A1258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a:extLst>
            <a:ext uri="{FF2B5EF4-FFF2-40B4-BE49-F238E27FC236}">
              <a16:creationId xmlns:a16="http://schemas.microsoft.com/office/drawing/2014/main" id="{48AB7ACC-210A-4161-AF4A-70D6D989933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a:extLst>
            <a:ext uri="{FF2B5EF4-FFF2-40B4-BE49-F238E27FC236}">
              <a16:creationId xmlns:a16="http://schemas.microsoft.com/office/drawing/2014/main" id="{E8F5BD53-B82E-469D-868B-377ECC6EDE8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a:extLst>
            <a:ext uri="{FF2B5EF4-FFF2-40B4-BE49-F238E27FC236}">
              <a16:creationId xmlns:a16="http://schemas.microsoft.com/office/drawing/2014/main" id="{3D1CEE1A-E5A5-4C1A-B06B-AB8A798CFBA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a:extLst>
            <a:ext uri="{FF2B5EF4-FFF2-40B4-BE49-F238E27FC236}">
              <a16:creationId xmlns:a16="http://schemas.microsoft.com/office/drawing/2014/main" id="{25988E30-11A8-41A1-AED9-15062DCA2D9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a:extLst>
            <a:ext uri="{FF2B5EF4-FFF2-40B4-BE49-F238E27FC236}">
              <a16:creationId xmlns:a16="http://schemas.microsoft.com/office/drawing/2014/main" id="{7B401E62-51FF-4D3A-B54A-392CC711EFB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a:extLst>
            <a:ext uri="{FF2B5EF4-FFF2-40B4-BE49-F238E27FC236}">
              <a16:creationId xmlns:a16="http://schemas.microsoft.com/office/drawing/2014/main" id="{B06C4CB1-2DC8-4AEC-A005-E03D9CA333B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8" name="直線コネクタ 377">
          <a:extLst>
            <a:ext uri="{FF2B5EF4-FFF2-40B4-BE49-F238E27FC236}">
              <a16:creationId xmlns:a16="http://schemas.microsoft.com/office/drawing/2014/main" id="{7B0C2335-F50C-45CC-BBD8-B2A2AE741887}"/>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9" name="テキスト ボックス 378">
          <a:extLst>
            <a:ext uri="{FF2B5EF4-FFF2-40B4-BE49-F238E27FC236}">
              <a16:creationId xmlns:a16="http://schemas.microsoft.com/office/drawing/2014/main" id="{3C07362C-C224-4659-ADFE-FBE41EC18F60}"/>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0" name="直線コネクタ 379">
          <a:extLst>
            <a:ext uri="{FF2B5EF4-FFF2-40B4-BE49-F238E27FC236}">
              <a16:creationId xmlns:a16="http://schemas.microsoft.com/office/drawing/2014/main" id="{391A7251-64D1-4CA8-8868-2BD9434C51A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1" name="テキスト ボックス 380">
          <a:extLst>
            <a:ext uri="{FF2B5EF4-FFF2-40B4-BE49-F238E27FC236}">
              <a16:creationId xmlns:a16="http://schemas.microsoft.com/office/drawing/2014/main" id="{C089EB25-5A56-41F5-AD4B-CECDD9173A7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2" name="直線コネクタ 381">
          <a:extLst>
            <a:ext uri="{FF2B5EF4-FFF2-40B4-BE49-F238E27FC236}">
              <a16:creationId xmlns:a16="http://schemas.microsoft.com/office/drawing/2014/main" id="{B4012389-A9C9-47D5-8D63-6638BCEBB6FB}"/>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3" name="テキスト ボックス 382">
          <a:extLst>
            <a:ext uri="{FF2B5EF4-FFF2-40B4-BE49-F238E27FC236}">
              <a16:creationId xmlns:a16="http://schemas.microsoft.com/office/drawing/2014/main" id="{61D93573-C810-48F8-A285-DF948CA65D9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4" name="直線コネクタ 383">
          <a:extLst>
            <a:ext uri="{FF2B5EF4-FFF2-40B4-BE49-F238E27FC236}">
              <a16:creationId xmlns:a16="http://schemas.microsoft.com/office/drawing/2014/main" id="{DF236776-30A3-4590-89D5-14D7C27E3D3E}"/>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5" name="テキスト ボックス 384">
          <a:extLst>
            <a:ext uri="{FF2B5EF4-FFF2-40B4-BE49-F238E27FC236}">
              <a16:creationId xmlns:a16="http://schemas.microsoft.com/office/drawing/2014/main" id="{F200A5A8-9667-464C-967C-08CF4987170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6" name="直線コネクタ 385">
          <a:extLst>
            <a:ext uri="{FF2B5EF4-FFF2-40B4-BE49-F238E27FC236}">
              <a16:creationId xmlns:a16="http://schemas.microsoft.com/office/drawing/2014/main" id="{2476201E-E554-49B2-8964-0B1B6BB1A0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2FBE1AA2-5444-483A-B2E0-0B74BC43FD0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8" name="【保健センター・保健所】&#10;一人当たり面積グラフ枠">
          <a:extLst>
            <a:ext uri="{FF2B5EF4-FFF2-40B4-BE49-F238E27FC236}">
              <a16:creationId xmlns:a16="http://schemas.microsoft.com/office/drawing/2014/main" id="{9B9262C8-7D46-4298-97C1-187A5925301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84582</xdr:rowOff>
    </xdr:from>
    <xdr:to>
      <xdr:col>116</xdr:col>
      <xdr:colOff>62864</xdr:colOff>
      <xdr:row>63</xdr:row>
      <xdr:rowOff>61722</xdr:rowOff>
    </xdr:to>
    <xdr:cxnSp macro="">
      <xdr:nvCxnSpPr>
        <xdr:cNvPr id="389" name="直線コネクタ 388">
          <a:extLst>
            <a:ext uri="{FF2B5EF4-FFF2-40B4-BE49-F238E27FC236}">
              <a16:creationId xmlns:a16="http://schemas.microsoft.com/office/drawing/2014/main" id="{0283E71D-CF69-4954-BF83-1C01A765919B}"/>
            </a:ext>
          </a:extLst>
        </xdr:cNvPr>
        <xdr:cNvCxnSpPr/>
      </xdr:nvCxnSpPr>
      <xdr:spPr>
        <a:xfrm flipV="1">
          <a:off x="19509104" y="93047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390" name="【保健センター・保健所】&#10;一人当たり面積最小値テキスト">
          <a:extLst>
            <a:ext uri="{FF2B5EF4-FFF2-40B4-BE49-F238E27FC236}">
              <a16:creationId xmlns:a16="http://schemas.microsoft.com/office/drawing/2014/main" id="{5F173CB1-9ABA-402F-B75C-45167AA6C4EB}"/>
            </a:ext>
          </a:extLst>
        </xdr:cNvPr>
        <xdr:cNvSpPr txBox="1"/>
      </xdr:nvSpPr>
      <xdr:spPr>
        <a:xfrm>
          <a:off x="19547840" y="106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391" name="直線コネクタ 390">
          <a:extLst>
            <a:ext uri="{FF2B5EF4-FFF2-40B4-BE49-F238E27FC236}">
              <a16:creationId xmlns:a16="http://schemas.microsoft.com/office/drawing/2014/main" id="{2EA14833-00DC-4C2A-A031-AD5F29F7B974}"/>
            </a:ext>
          </a:extLst>
        </xdr:cNvPr>
        <xdr:cNvCxnSpPr/>
      </xdr:nvCxnSpPr>
      <xdr:spPr>
        <a:xfrm>
          <a:off x="19443700" y="10623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31259</xdr:rowOff>
    </xdr:from>
    <xdr:ext cx="469744" cy="259045"/>
    <xdr:sp macro="" textlink="">
      <xdr:nvSpPr>
        <xdr:cNvPr id="392" name="【保健センター・保健所】&#10;一人当たり面積最大値テキスト">
          <a:extLst>
            <a:ext uri="{FF2B5EF4-FFF2-40B4-BE49-F238E27FC236}">
              <a16:creationId xmlns:a16="http://schemas.microsoft.com/office/drawing/2014/main" id="{2F4FA36C-F20B-4E36-AFAD-1801DC9AA8B7}"/>
            </a:ext>
          </a:extLst>
        </xdr:cNvPr>
        <xdr:cNvSpPr txBox="1"/>
      </xdr:nvSpPr>
      <xdr:spPr>
        <a:xfrm>
          <a:off x="19547840" y="90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84582</xdr:rowOff>
    </xdr:from>
    <xdr:to>
      <xdr:col>116</xdr:col>
      <xdr:colOff>152400</xdr:colOff>
      <xdr:row>55</xdr:row>
      <xdr:rowOff>84582</xdr:rowOff>
    </xdr:to>
    <xdr:cxnSp macro="">
      <xdr:nvCxnSpPr>
        <xdr:cNvPr id="393" name="直線コネクタ 392">
          <a:extLst>
            <a:ext uri="{FF2B5EF4-FFF2-40B4-BE49-F238E27FC236}">
              <a16:creationId xmlns:a16="http://schemas.microsoft.com/office/drawing/2014/main" id="{6D068853-9977-4AFF-9DE7-9533F3D82CA2}"/>
            </a:ext>
          </a:extLst>
        </xdr:cNvPr>
        <xdr:cNvCxnSpPr/>
      </xdr:nvCxnSpPr>
      <xdr:spPr>
        <a:xfrm>
          <a:off x="194437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394" name="【保健センター・保健所】&#10;一人当たり面積平均値テキスト">
          <a:extLst>
            <a:ext uri="{FF2B5EF4-FFF2-40B4-BE49-F238E27FC236}">
              <a16:creationId xmlns:a16="http://schemas.microsoft.com/office/drawing/2014/main" id="{A09DBC6E-97D5-4982-895F-D80B98E05682}"/>
            </a:ext>
          </a:extLst>
        </xdr:cNvPr>
        <xdr:cNvSpPr txBox="1"/>
      </xdr:nvSpPr>
      <xdr:spPr>
        <a:xfrm>
          <a:off x="19547840" y="1016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395" name="フローチャート: 判断 394">
          <a:extLst>
            <a:ext uri="{FF2B5EF4-FFF2-40B4-BE49-F238E27FC236}">
              <a16:creationId xmlns:a16="http://schemas.microsoft.com/office/drawing/2014/main" id="{C84D03D4-70A1-457F-BB56-E09864C3A40B}"/>
            </a:ext>
          </a:extLst>
        </xdr:cNvPr>
        <xdr:cNvSpPr/>
      </xdr:nvSpPr>
      <xdr:spPr>
        <a:xfrm>
          <a:off x="19458940" y="1031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70358</xdr:rowOff>
    </xdr:from>
    <xdr:to>
      <xdr:col>112</xdr:col>
      <xdr:colOff>38100</xdr:colOff>
      <xdr:row>62</xdr:row>
      <xdr:rowOff>508</xdr:rowOff>
    </xdr:to>
    <xdr:sp macro="" textlink="">
      <xdr:nvSpPr>
        <xdr:cNvPr id="396" name="フローチャート: 判断 395">
          <a:extLst>
            <a:ext uri="{FF2B5EF4-FFF2-40B4-BE49-F238E27FC236}">
              <a16:creationId xmlns:a16="http://schemas.microsoft.com/office/drawing/2014/main" id="{E994A473-53D1-47A8-A73C-9096BFD0D045}"/>
            </a:ext>
          </a:extLst>
        </xdr:cNvPr>
        <xdr:cNvSpPr/>
      </xdr:nvSpPr>
      <xdr:spPr>
        <a:xfrm>
          <a:off x="18735040" y="102963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109220</xdr:rowOff>
    </xdr:from>
    <xdr:to>
      <xdr:col>107</xdr:col>
      <xdr:colOff>101600</xdr:colOff>
      <xdr:row>62</xdr:row>
      <xdr:rowOff>39370</xdr:rowOff>
    </xdr:to>
    <xdr:sp macro="" textlink="">
      <xdr:nvSpPr>
        <xdr:cNvPr id="397" name="フローチャート: 判断 396">
          <a:extLst>
            <a:ext uri="{FF2B5EF4-FFF2-40B4-BE49-F238E27FC236}">
              <a16:creationId xmlns:a16="http://schemas.microsoft.com/office/drawing/2014/main" id="{7616FBC3-AD15-4EA7-95CE-C3E12D56850D}"/>
            </a:ext>
          </a:extLst>
        </xdr:cNvPr>
        <xdr:cNvSpPr/>
      </xdr:nvSpPr>
      <xdr:spPr>
        <a:xfrm>
          <a:off x="1793748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398" name="フローチャート: 判断 397">
          <a:extLst>
            <a:ext uri="{FF2B5EF4-FFF2-40B4-BE49-F238E27FC236}">
              <a16:creationId xmlns:a16="http://schemas.microsoft.com/office/drawing/2014/main" id="{0A784060-0368-4D67-8F0C-37DB792BBB1C}"/>
            </a:ext>
          </a:extLst>
        </xdr:cNvPr>
        <xdr:cNvSpPr/>
      </xdr:nvSpPr>
      <xdr:spPr>
        <a:xfrm>
          <a:off x="17162780" y="1042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36068</xdr:rowOff>
    </xdr:from>
    <xdr:to>
      <xdr:col>98</xdr:col>
      <xdr:colOff>38100</xdr:colOff>
      <xdr:row>62</xdr:row>
      <xdr:rowOff>137668</xdr:rowOff>
    </xdr:to>
    <xdr:sp macro="" textlink="">
      <xdr:nvSpPr>
        <xdr:cNvPr id="399" name="フローチャート: 判断 398">
          <a:extLst>
            <a:ext uri="{FF2B5EF4-FFF2-40B4-BE49-F238E27FC236}">
              <a16:creationId xmlns:a16="http://schemas.microsoft.com/office/drawing/2014/main" id="{B9B4B31B-03A6-4EDD-93AE-19DFD39FC015}"/>
            </a:ext>
          </a:extLst>
        </xdr:cNvPr>
        <xdr:cNvSpPr/>
      </xdr:nvSpPr>
      <xdr:spPr>
        <a:xfrm>
          <a:off x="16388080" y="10429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7442D4CA-D88F-47CF-8306-377D578729D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97A0B4BB-1344-44A0-B9CB-BE6D22D7039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47696403-470E-4FAB-8E76-851FA39483F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124A1D65-299A-47A8-AF74-453A313234F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D1B6752E-9984-4348-BDD3-276911F1046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405" name="楕円 404">
          <a:extLst>
            <a:ext uri="{FF2B5EF4-FFF2-40B4-BE49-F238E27FC236}">
              <a16:creationId xmlns:a16="http://schemas.microsoft.com/office/drawing/2014/main" id="{E3DAEF00-6B89-49E2-9354-957633DE8F91}"/>
            </a:ext>
          </a:extLst>
        </xdr:cNvPr>
        <xdr:cNvSpPr/>
      </xdr:nvSpPr>
      <xdr:spPr>
        <a:xfrm>
          <a:off x="1945894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95013</xdr:rowOff>
    </xdr:from>
    <xdr:ext cx="469744" cy="259045"/>
    <xdr:sp macro="" textlink="">
      <xdr:nvSpPr>
        <xdr:cNvPr id="406" name="【保健センター・保健所】&#10;一人当たり面積該当値テキスト">
          <a:extLst>
            <a:ext uri="{FF2B5EF4-FFF2-40B4-BE49-F238E27FC236}">
              <a16:creationId xmlns:a16="http://schemas.microsoft.com/office/drawing/2014/main" id="{7FD585AA-1EFD-4318-996E-A8753FABDA8A}"/>
            </a:ext>
          </a:extLst>
        </xdr:cNvPr>
        <xdr:cNvSpPr txBox="1"/>
      </xdr:nvSpPr>
      <xdr:spPr>
        <a:xfrm>
          <a:off x="19547840" y="1048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407" name="楕円 406">
          <a:extLst>
            <a:ext uri="{FF2B5EF4-FFF2-40B4-BE49-F238E27FC236}">
              <a16:creationId xmlns:a16="http://schemas.microsoft.com/office/drawing/2014/main" id="{9979F174-1C88-4FA2-AC8B-94A1154E2B83}"/>
            </a:ext>
          </a:extLst>
        </xdr:cNvPr>
        <xdr:cNvSpPr/>
      </xdr:nvSpPr>
      <xdr:spPr>
        <a:xfrm>
          <a:off x="18735040" y="105699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59436</xdr:rowOff>
    </xdr:from>
    <xdr:to>
      <xdr:col>116</xdr:col>
      <xdr:colOff>63500</xdr:colOff>
      <xdr:row>63</xdr:row>
      <xdr:rowOff>59436</xdr:rowOff>
    </xdr:to>
    <xdr:cxnSp macro="">
      <xdr:nvCxnSpPr>
        <xdr:cNvPr id="408" name="直線コネクタ 407">
          <a:extLst>
            <a:ext uri="{FF2B5EF4-FFF2-40B4-BE49-F238E27FC236}">
              <a16:creationId xmlns:a16="http://schemas.microsoft.com/office/drawing/2014/main" id="{6378A6A4-C0F2-41E8-9E38-6FDC46BE273D}"/>
            </a:ext>
          </a:extLst>
        </xdr:cNvPr>
        <xdr:cNvCxnSpPr/>
      </xdr:nvCxnSpPr>
      <xdr:spPr>
        <a:xfrm>
          <a:off x="18778220" y="106207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409" name="楕円 408">
          <a:extLst>
            <a:ext uri="{FF2B5EF4-FFF2-40B4-BE49-F238E27FC236}">
              <a16:creationId xmlns:a16="http://schemas.microsoft.com/office/drawing/2014/main" id="{32C106B2-AB69-4E37-98A3-562A72ECE4C9}"/>
            </a:ext>
          </a:extLst>
        </xdr:cNvPr>
        <xdr:cNvSpPr/>
      </xdr:nvSpPr>
      <xdr:spPr>
        <a:xfrm>
          <a:off x="179374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59436</xdr:rowOff>
    </xdr:from>
    <xdr:to>
      <xdr:col>111</xdr:col>
      <xdr:colOff>177800</xdr:colOff>
      <xdr:row>63</xdr:row>
      <xdr:rowOff>61722</xdr:rowOff>
    </xdr:to>
    <xdr:cxnSp macro="">
      <xdr:nvCxnSpPr>
        <xdr:cNvPr id="410" name="直線コネクタ 409">
          <a:extLst>
            <a:ext uri="{FF2B5EF4-FFF2-40B4-BE49-F238E27FC236}">
              <a16:creationId xmlns:a16="http://schemas.microsoft.com/office/drawing/2014/main" id="{281E2319-9FC3-499A-B157-1AF1BCB326B1}"/>
            </a:ext>
          </a:extLst>
        </xdr:cNvPr>
        <xdr:cNvCxnSpPr/>
      </xdr:nvCxnSpPr>
      <xdr:spPr>
        <a:xfrm flipV="1">
          <a:off x="17988280" y="1062075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411" name="楕円 410">
          <a:extLst>
            <a:ext uri="{FF2B5EF4-FFF2-40B4-BE49-F238E27FC236}">
              <a16:creationId xmlns:a16="http://schemas.microsoft.com/office/drawing/2014/main" id="{233893C8-6709-41A6-8133-A2677544E4C7}"/>
            </a:ext>
          </a:extLst>
        </xdr:cNvPr>
        <xdr:cNvSpPr/>
      </xdr:nvSpPr>
      <xdr:spPr>
        <a:xfrm>
          <a:off x="1716278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412" name="直線コネクタ 411">
          <a:extLst>
            <a:ext uri="{FF2B5EF4-FFF2-40B4-BE49-F238E27FC236}">
              <a16:creationId xmlns:a16="http://schemas.microsoft.com/office/drawing/2014/main" id="{5184A229-9CD8-49C6-BE17-02621310A0EE}"/>
            </a:ext>
          </a:extLst>
        </xdr:cNvPr>
        <xdr:cNvCxnSpPr/>
      </xdr:nvCxnSpPr>
      <xdr:spPr>
        <a:xfrm>
          <a:off x="17213580" y="106230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413" name="楕円 412">
          <a:extLst>
            <a:ext uri="{FF2B5EF4-FFF2-40B4-BE49-F238E27FC236}">
              <a16:creationId xmlns:a16="http://schemas.microsoft.com/office/drawing/2014/main" id="{52125B21-FFF0-4408-9079-D606009ADD88}"/>
            </a:ext>
          </a:extLst>
        </xdr:cNvPr>
        <xdr:cNvSpPr/>
      </xdr:nvSpPr>
      <xdr:spPr>
        <a:xfrm>
          <a:off x="16388080" y="105722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414" name="直線コネクタ 413">
          <a:extLst>
            <a:ext uri="{FF2B5EF4-FFF2-40B4-BE49-F238E27FC236}">
              <a16:creationId xmlns:a16="http://schemas.microsoft.com/office/drawing/2014/main" id="{0A140754-80F5-4527-8C2D-BF3013C2AAF9}"/>
            </a:ext>
          </a:extLst>
        </xdr:cNvPr>
        <xdr:cNvCxnSpPr/>
      </xdr:nvCxnSpPr>
      <xdr:spPr>
        <a:xfrm>
          <a:off x="16431260" y="1062304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17035</xdr:rowOff>
    </xdr:from>
    <xdr:ext cx="469744" cy="259045"/>
    <xdr:sp macro="" textlink="">
      <xdr:nvSpPr>
        <xdr:cNvPr id="415" name="n_1aveValue【保健センター・保健所】&#10;一人当たり面積">
          <a:extLst>
            <a:ext uri="{FF2B5EF4-FFF2-40B4-BE49-F238E27FC236}">
              <a16:creationId xmlns:a16="http://schemas.microsoft.com/office/drawing/2014/main" id="{0AE73795-2787-4418-BB3F-FFF305910D1A}"/>
            </a:ext>
          </a:extLst>
        </xdr:cNvPr>
        <xdr:cNvSpPr txBox="1"/>
      </xdr:nvSpPr>
      <xdr:spPr>
        <a:xfrm>
          <a:off x="185611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55897</xdr:rowOff>
    </xdr:from>
    <xdr:ext cx="469744" cy="259045"/>
    <xdr:sp macro="" textlink="">
      <xdr:nvSpPr>
        <xdr:cNvPr id="416" name="n_2aveValue【保健センター・保健所】&#10;一人当たり面積">
          <a:extLst>
            <a:ext uri="{FF2B5EF4-FFF2-40B4-BE49-F238E27FC236}">
              <a16:creationId xmlns:a16="http://schemas.microsoft.com/office/drawing/2014/main" id="{329622CA-62D8-4E82-9D49-A1511ECE4319}"/>
            </a:ext>
          </a:extLst>
        </xdr:cNvPr>
        <xdr:cNvSpPr txBox="1"/>
      </xdr:nvSpPr>
      <xdr:spPr>
        <a:xfrm>
          <a:off x="1777626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417" name="n_3aveValue【保健センター・保健所】&#10;一人当たり面積">
          <a:extLst>
            <a:ext uri="{FF2B5EF4-FFF2-40B4-BE49-F238E27FC236}">
              <a16:creationId xmlns:a16="http://schemas.microsoft.com/office/drawing/2014/main" id="{F4DD36A1-C6B8-4EBA-BE24-B8BBE33A274E}"/>
            </a:ext>
          </a:extLst>
        </xdr:cNvPr>
        <xdr:cNvSpPr txBox="1"/>
      </xdr:nvSpPr>
      <xdr:spPr>
        <a:xfrm>
          <a:off x="170015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418" name="n_4aveValue【保健センター・保健所】&#10;一人当たり面積">
          <a:extLst>
            <a:ext uri="{FF2B5EF4-FFF2-40B4-BE49-F238E27FC236}">
              <a16:creationId xmlns:a16="http://schemas.microsoft.com/office/drawing/2014/main" id="{29CA63B3-1E44-4635-8F6B-7E41B308A9DF}"/>
            </a:ext>
          </a:extLst>
        </xdr:cNvPr>
        <xdr:cNvSpPr txBox="1"/>
      </xdr:nvSpPr>
      <xdr:spPr>
        <a:xfrm>
          <a:off x="162268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419" name="n_1mainValue【保健センター・保健所】&#10;一人当たり面積">
          <a:extLst>
            <a:ext uri="{FF2B5EF4-FFF2-40B4-BE49-F238E27FC236}">
              <a16:creationId xmlns:a16="http://schemas.microsoft.com/office/drawing/2014/main" id="{47FD7453-F801-4B5F-9532-63AFED3D492F}"/>
            </a:ext>
          </a:extLst>
        </xdr:cNvPr>
        <xdr:cNvSpPr txBox="1"/>
      </xdr:nvSpPr>
      <xdr:spPr>
        <a:xfrm>
          <a:off x="185611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420" name="n_2mainValue【保健センター・保健所】&#10;一人当たり面積">
          <a:extLst>
            <a:ext uri="{FF2B5EF4-FFF2-40B4-BE49-F238E27FC236}">
              <a16:creationId xmlns:a16="http://schemas.microsoft.com/office/drawing/2014/main" id="{2D470603-B397-47ED-851C-9AB6FB24B456}"/>
            </a:ext>
          </a:extLst>
        </xdr:cNvPr>
        <xdr:cNvSpPr txBox="1"/>
      </xdr:nvSpPr>
      <xdr:spPr>
        <a:xfrm>
          <a:off x="177762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421" name="n_3mainValue【保健センター・保健所】&#10;一人当たり面積">
          <a:extLst>
            <a:ext uri="{FF2B5EF4-FFF2-40B4-BE49-F238E27FC236}">
              <a16:creationId xmlns:a16="http://schemas.microsoft.com/office/drawing/2014/main" id="{AC5F6368-9864-4287-BC1B-4A60882A55CF}"/>
            </a:ext>
          </a:extLst>
        </xdr:cNvPr>
        <xdr:cNvSpPr txBox="1"/>
      </xdr:nvSpPr>
      <xdr:spPr>
        <a:xfrm>
          <a:off x="170015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422" name="n_4mainValue【保健センター・保健所】&#10;一人当たり面積">
          <a:extLst>
            <a:ext uri="{FF2B5EF4-FFF2-40B4-BE49-F238E27FC236}">
              <a16:creationId xmlns:a16="http://schemas.microsoft.com/office/drawing/2014/main" id="{1FFC30F2-8ACC-4049-83D8-3FAB892B3F16}"/>
            </a:ext>
          </a:extLst>
        </xdr:cNvPr>
        <xdr:cNvSpPr txBox="1"/>
      </xdr:nvSpPr>
      <xdr:spPr>
        <a:xfrm>
          <a:off x="1622686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3BACFAD8-31B2-4437-A009-1A51D0118C1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2A20D224-59BE-453F-83EE-7E9BC547FE1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2735366C-91D9-42BB-82B3-8591B57D7B4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195B6BB5-1EC8-4489-AD4E-6609C89F227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A062DA5A-3A33-41BC-9799-676816AF740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8183A192-99F4-4289-B747-BE114847FD8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73A16571-3929-47D6-9539-32B20661783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A1E21C10-5C81-4F58-A5A8-D4A07CB57C5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58771FF5-E982-4E77-A9D6-418569E5E11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09561F35-9045-4401-9537-C47C7D4A2C5E}"/>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099D380B-D554-4AC8-A03F-11AD95C1B66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B446B5BA-A921-4927-A32E-0C42F5677A3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5B9E8ECA-881D-4065-9356-D9DA0D641378}"/>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6310D202-349B-485B-BFDA-636FA7C760A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FF3085F2-5C6B-4F1E-A603-88195928EC0F}"/>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5D0E6CCE-2E84-468F-9DD3-4CE3CF907571}"/>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BE0353E-ED0F-457B-B6E6-2CDDEA64372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BD49CA16-3CC8-4A8F-8DCA-A51CA7EE32C6}"/>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F9C476CC-0FB0-45DD-8E9D-539C3B66DC4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AFD7A307-8289-492A-8B47-1BA65246DBDC}"/>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3" name="テキスト ボックス 442">
          <a:extLst>
            <a:ext uri="{FF2B5EF4-FFF2-40B4-BE49-F238E27FC236}">
              <a16:creationId xmlns:a16="http://schemas.microsoft.com/office/drawing/2014/main" id="{DF371F69-3951-4A21-8E68-C859B50B6C7E}"/>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014023EC-A423-48ED-B6EE-803FCEA5908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45" name="テキスト ボックス 444">
          <a:extLst>
            <a:ext uri="{FF2B5EF4-FFF2-40B4-BE49-F238E27FC236}">
              <a16:creationId xmlns:a16="http://schemas.microsoft.com/office/drawing/2014/main" id="{FA9BE7B1-1BDA-4130-8513-8837DD655E2C}"/>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a:extLst>
            <a:ext uri="{FF2B5EF4-FFF2-40B4-BE49-F238E27FC236}">
              <a16:creationId xmlns:a16="http://schemas.microsoft.com/office/drawing/2014/main" id="{580445AB-A457-4843-8692-A17AA41B2EA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47" name="直線コネクタ 446">
          <a:extLst>
            <a:ext uri="{FF2B5EF4-FFF2-40B4-BE49-F238E27FC236}">
              <a16:creationId xmlns:a16="http://schemas.microsoft.com/office/drawing/2014/main" id="{722C081A-9576-4A4A-9214-9BD79DDE2214}"/>
            </a:ext>
          </a:extLst>
        </xdr:cNvPr>
        <xdr:cNvCxnSpPr/>
      </xdr:nvCxnSpPr>
      <xdr:spPr>
        <a:xfrm flipV="1">
          <a:off x="14375764" y="13001625"/>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48" name="【消防施設】&#10;有形固定資産減価償却率最小値テキスト">
          <a:extLst>
            <a:ext uri="{FF2B5EF4-FFF2-40B4-BE49-F238E27FC236}">
              <a16:creationId xmlns:a16="http://schemas.microsoft.com/office/drawing/2014/main" id="{98702DEB-4367-40FA-8454-F32E88B2E25E}"/>
            </a:ext>
          </a:extLst>
        </xdr:cNvPr>
        <xdr:cNvSpPr txBox="1"/>
      </xdr:nvSpPr>
      <xdr:spPr>
        <a:xfrm>
          <a:off x="14414500" y="1449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49" name="直線コネクタ 448">
          <a:extLst>
            <a:ext uri="{FF2B5EF4-FFF2-40B4-BE49-F238E27FC236}">
              <a16:creationId xmlns:a16="http://schemas.microsoft.com/office/drawing/2014/main" id="{F063C99C-8658-46BF-B151-F9655FBE2F01}"/>
            </a:ext>
          </a:extLst>
        </xdr:cNvPr>
        <xdr:cNvCxnSpPr/>
      </xdr:nvCxnSpPr>
      <xdr:spPr>
        <a:xfrm>
          <a:off x="14287500" y="14487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50" name="【消防施設】&#10;有形固定資産減価償却率最大値テキスト">
          <a:extLst>
            <a:ext uri="{FF2B5EF4-FFF2-40B4-BE49-F238E27FC236}">
              <a16:creationId xmlns:a16="http://schemas.microsoft.com/office/drawing/2014/main" id="{AA2B7A66-AF10-4D25-B9A2-0F0FE88FDE45}"/>
            </a:ext>
          </a:extLst>
        </xdr:cNvPr>
        <xdr:cNvSpPr txBox="1"/>
      </xdr:nvSpPr>
      <xdr:spPr>
        <a:xfrm>
          <a:off x="14414500" y="127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51" name="直線コネクタ 450">
          <a:extLst>
            <a:ext uri="{FF2B5EF4-FFF2-40B4-BE49-F238E27FC236}">
              <a16:creationId xmlns:a16="http://schemas.microsoft.com/office/drawing/2014/main" id="{7508AFCC-29A8-4FA7-B5EE-AE384AC0EC21}"/>
            </a:ext>
          </a:extLst>
        </xdr:cNvPr>
        <xdr:cNvCxnSpPr/>
      </xdr:nvCxnSpPr>
      <xdr:spPr>
        <a:xfrm>
          <a:off x="14287500" y="1300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452" name="【消防施設】&#10;有形固定資産減価償却率平均値テキスト">
          <a:extLst>
            <a:ext uri="{FF2B5EF4-FFF2-40B4-BE49-F238E27FC236}">
              <a16:creationId xmlns:a16="http://schemas.microsoft.com/office/drawing/2014/main" id="{E911CB6C-584D-499A-93A2-76629EB8E01F}"/>
            </a:ext>
          </a:extLst>
        </xdr:cNvPr>
        <xdr:cNvSpPr txBox="1"/>
      </xdr:nvSpPr>
      <xdr:spPr>
        <a:xfrm>
          <a:off x="14414500" y="13820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53" name="フローチャート: 判断 452">
          <a:extLst>
            <a:ext uri="{FF2B5EF4-FFF2-40B4-BE49-F238E27FC236}">
              <a16:creationId xmlns:a16="http://schemas.microsoft.com/office/drawing/2014/main" id="{A285CD94-F196-455E-964E-A737E599D4BC}"/>
            </a:ext>
          </a:extLst>
        </xdr:cNvPr>
        <xdr:cNvSpPr/>
      </xdr:nvSpPr>
      <xdr:spPr>
        <a:xfrm>
          <a:off x="14325600" y="138423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54" name="フローチャート: 判断 453">
          <a:extLst>
            <a:ext uri="{FF2B5EF4-FFF2-40B4-BE49-F238E27FC236}">
              <a16:creationId xmlns:a16="http://schemas.microsoft.com/office/drawing/2014/main" id="{2E17F984-2D08-4D26-A137-FAAA92EB1A10}"/>
            </a:ext>
          </a:extLst>
        </xdr:cNvPr>
        <xdr:cNvSpPr/>
      </xdr:nvSpPr>
      <xdr:spPr>
        <a:xfrm>
          <a:off x="135788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55" name="フローチャート: 判断 454">
          <a:extLst>
            <a:ext uri="{FF2B5EF4-FFF2-40B4-BE49-F238E27FC236}">
              <a16:creationId xmlns:a16="http://schemas.microsoft.com/office/drawing/2014/main" id="{30BB4257-5E6E-4FC4-820F-926628EB7547}"/>
            </a:ext>
          </a:extLst>
        </xdr:cNvPr>
        <xdr:cNvSpPr/>
      </xdr:nvSpPr>
      <xdr:spPr>
        <a:xfrm>
          <a:off x="12804140" y="1376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456" name="フローチャート: 判断 455">
          <a:extLst>
            <a:ext uri="{FF2B5EF4-FFF2-40B4-BE49-F238E27FC236}">
              <a16:creationId xmlns:a16="http://schemas.microsoft.com/office/drawing/2014/main" id="{E921AEF5-CB28-4E25-8316-C7AFFE783487}"/>
            </a:ext>
          </a:extLst>
        </xdr:cNvPr>
        <xdr:cNvSpPr/>
      </xdr:nvSpPr>
      <xdr:spPr>
        <a:xfrm>
          <a:off x="1202944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457" name="フローチャート: 判断 456">
          <a:extLst>
            <a:ext uri="{FF2B5EF4-FFF2-40B4-BE49-F238E27FC236}">
              <a16:creationId xmlns:a16="http://schemas.microsoft.com/office/drawing/2014/main" id="{1925F735-BB67-4DAA-9B61-21F190356395}"/>
            </a:ext>
          </a:extLst>
        </xdr:cNvPr>
        <xdr:cNvSpPr/>
      </xdr:nvSpPr>
      <xdr:spPr>
        <a:xfrm>
          <a:off x="11231880" y="1374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C39C0FAC-EF5D-4C3D-9D7A-FE019E29AA9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E7D69C2E-0F9E-4F72-88AD-093EA274AF9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199F5B82-9A6F-4B7B-A773-3E5180C8F49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91DC964B-561C-4EB9-AD57-F34259AFDCB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1C57247-B0DE-466D-9D2D-6794FE766F9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122555</xdr:rowOff>
    </xdr:from>
    <xdr:to>
      <xdr:col>85</xdr:col>
      <xdr:colOff>177800</xdr:colOff>
      <xdr:row>80</xdr:row>
      <xdr:rowOff>52705</xdr:rowOff>
    </xdr:to>
    <xdr:sp macro="" textlink="">
      <xdr:nvSpPr>
        <xdr:cNvPr id="463" name="楕円 462">
          <a:extLst>
            <a:ext uri="{FF2B5EF4-FFF2-40B4-BE49-F238E27FC236}">
              <a16:creationId xmlns:a16="http://schemas.microsoft.com/office/drawing/2014/main" id="{287C03C5-9402-4B83-BFB1-E00ED9BD95C2}"/>
            </a:ext>
          </a:extLst>
        </xdr:cNvPr>
        <xdr:cNvSpPr/>
      </xdr:nvSpPr>
      <xdr:spPr>
        <a:xfrm>
          <a:off x="14325600" y="13366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145432</xdr:rowOff>
    </xdr:from>
    <xdr:ext cx="405111" cy="259045"/>
    <xdr:sp macro="" textlink="">
      <xdr:nvSpPr>
        <xdr:cNvPr id="464" name="【消防施設】&#10;有形固定資産減価償却率該当値テキスト">
          <a:extLst>
            <a:ext uri="{FF2B5EF4-FFF2-40B4-BE49-F238E27FC236}">
              <a16:creationId xmlns:a16="http://schemas.microsoft.com/office/drawing/2014/main" id="{4A2E91B4-60E2-4C82-A3D2-E45BD53EEFF4}"/>
            </a:ext>
          </a:extLst>
        </xdr:cNvPr>
        <xdr:cNvSpPr txBox="1"/>
      </xdr:nvSpPr>
      <xdr:spPr>
        <a:xfrm>
          <a:off x="14414500"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82550</xdr:rowOff>
    </xdr:from>
    <xdr:to>
      <xdr:col>81</xdr:col>
      <xdr:colOff>101600</xdr:colOff>
      <xdr:row>80</xdr:row>
      <xdr:rowOff>12700</xdr:rowOff>
    </xdr:to>
    <xdr:sp macro="" textlink="">
      <xdr:nvSpPr>
        <xdr:cNvPr id="465" name="楕円 464">
          <a:extLst>
            <a:ext uri="{FF2B5EF4-FFF2-40B4-BE49-F238E27FC236}">
              <a16:creationId xmlns:a16="http://schemas.microsoft.com/office/drawing/2014/main" id="{DBC84499-3652-411F-8917-6C077ADD3C64}"/>
            </a:ext>
          </a:extLst>
        </xdr:cNvPr>
        <xdr:cNvSpPr/>
      </xdr:nvSpPr>
      <xdr:spPr>
        <a:xfrm>
          <a:off x="1357884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133350</xdr:rowOff>
    </xdr:from>
    <xdr:to>
      <xdr:col>85</xdr:col>
      <xdr:colOff>127000</xdr:colOff>
      <xdr:row>80</xdr:row>
      <xdr:rowOff>1905</xdr:rowOff>
    </xdr:to>
    <xdr:cxnSp macro="">
      <xdr:nvCxnSpPr>
        <xdr:cNvPr id="466" name="直線コネクタ 465">
          <a:extLst>
            <a:ext uri="{FF2B5EF4-FFF2-40B4-BE49-F238E27FC236}">
              <a16:creationId xmlns:a16="http://schemas.microsoft.com/office/drawing/2014/main" id="{5818479B-6ACC-4BEB-AD61-F1DBFA34DF1B}"/>
            </a:ext>
          </a:extLst>
        </xdr:cNvPr>
        <xdr:cNvCxnSpPr/>
      </xdr:nvCxnSpPr>
      <xdr:spPr>
        <a:xfrm>
          <a:off x="13629640" y="1337691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59689</xdr:rowOff>
    </xdr:from>
    <xdr:to>
      <xdr:col>76</xdr:col>
      <xdr:colOff>165100</xdr:colOff>
      <xdr:row>79</xdr:row>
      <xdr:rowOff>161289</xdr:rowOff>
    </xdr:to>
    <xdr:sp macro="" textlink="">
      <xdr:nvSpPr>
        <xdr:cNvPr id="467" name="楕円 466">
          <a:extLst>
            <a:ext uri="{FF2B5EF4-FFF2-40B4-BE49-F238E27FC236}">
              <a16:creationId xmlns:a16="http://schemas.microsoft.com/office/drawing/2014/main" id="{279E1D4A-D113-4FCA-A477-7DD4D84F3113}"/>
            </a:ext>
          </a:extLst>
        </xdr:cNvPr>
        <xdr:cNvSpPr/>
      </xdr:nvSpPr>
      <xdr:spPr>
        <a:xfrm>
          <a:off x="12804140" y="133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79</xdr:row>
      <xdr:rowOff>133350</xdr:rowOff>
    </xdr:to>
    <xdr:cxnSp macro="">
      <xdr:nvCxnSpPr>
        <xdr:cNvPr id="468" name="直線コネクタ 467">
          <a:extLst>
            <a:ext uri="{FF2B5EF4-FFF2-40B4-BE49-F238E27FC236}">
              <a16:creationId xmlns:a16="http://schemas.microsoft.com/office/drawing/2014/main" id="{09B98C55-CBA4-4543-BA78-5F752884B518}"/>
            </a:ext>
          </a:extLst>
        </xdr:cNvPr>
        <xdr:cNvCxnSpPr/>
      </xdr:nvCxnSpPr>
      <xdr:spPr>
        <a:xfrm>
          <a:off x="12854940" y="13354049"/>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147320</xdr:rowOff>
    </xdr:from>
    <xdr:to>
      <xdr:col>72</xdr:col>
      <xdr:colOff>38100</xdr:colOff>
      <xdr:row>82</xdr:row>
      <xdr:rowOff>77470</xdr:rowOff>
    </xdr:to>
    <xdr:sp macro="" textlink="">
      <xdr:nvSpPr>
        <xdr:cNvPr id="469" name="楕円 468">
          <a:extLst>
            <a:ext uri="{FF2B5EF4-FFF2-40B4-BE49-F238E27FC236}">
              <a16:creationId xmlns:a16="http://schemas.microsoft.com/office/drawing/2014/main" id="{C2F0B93E-7F60-44AB-ACD4-DE823FA65864}"/>
            </a:ext>
          </a:extLst>
        </xdr:cNvPr>
        <xdr:cNvSpPr/>
      </xdr:nvSpPr>
      <xdr:spPr>
        <a:xfrm>
          <a:off x="12029440" y="1372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82</xdr:row>
      <xdr:rowOff>26670</xdr:rowOff>
    </xdr:to>
    <xdr:cxnSp macro="">
      <xdr:nvCxnSpPr>
        <xdr:cNvPr id="470" name="直線コネクタ 469">
          <a:extLst>
            <a:ext uri="{FF2B5EF4-FFF2-40B4-BE49-F238E27FC236}">
              <a16:creationId xmlns:a16="http://schemas.microsoft.com/office/drawing/2014/main" id="{DBB2C4CF-2737-4445-99C3-B05E8C2D5970}"/>
            </a:ext>
          </a:extLst>
        </xdr:cNvPr>
        <xdr:cNvCxnSpPr/>
      </xdr:nvCxnSpPr>
      <xdr:spPr>
        <a:xfrm flipV="1">
          <a:off x="12072620" y="13354049"/>
          <a:ext cx="782320" cy="4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122555</xdr:rowOff>
    </xdr:from>
    <xdr:to>
      <xdr:col>67</xdr:col>
      <xdr:colOff>101600</xdr:colOff>
      <xdr:row>81</xdr:row>
      <xdr:rowOff>52705</xdr:rowOff>
    </xdr:to>
    <xdr:sp macro="" textlink="">
      <xdr:nvSpPr>
        <xdr:cNvPr id="471" name="楕円 470">
          <a:extLst>
            <a:ext uri="{FF2B5EF4-FFF2-40B4-BE49-F238E27FC236}">
              <a16:creationId xmlns:a16="http://schemas.microsoft.com/office/drawing/2014/main" id="{D8B6CB55-E85E-4A1E-B8EF-AA6398A17F42}"/>
            </a:ext>
          </a:extLst>
        </xdr:cNvPr>
        <xdr:cNvSpPr/>
      </xdr:nvSpPr>
      <xdr:spPr>
        <a:xfrm>
          <a:off x="1123188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xdr:rowOff>
    </xdr:from>
    <xdr:to>
      <xdr:col>71</xdr:col>
      <xdr:colOff>177800</xdr:colOff>
      <xdr:row>82</xdr:row>
      <xdr:rowOff>26670</xdr:rowOff>
    </xdr:to>
    <xdr:cxnSp macro="">
      <xdr:nvCxnSpPr>
        <xdr:cNvPr id="472" name="直線コネクタ 471">
          <a:extLst>
            <a:ext uri="{FF2B5EF4-FFF2-40B4-BE49-F238E27FC236}">
              <a16:creationId xmlns:a16="http://schemas.microsoft.com/office/drawing/2014/main" id="{DDCA255C-9E0C-409B-9E47-4EEF9BA48165}"/>
            </a:ext>
          </a:extLst>
        </xdr:cNvPr>
        <xdr:cNvCxnSpPr/>
      </xdr:nvCxnSpPr>
      <xdr:spPr>
        <a:xfrm>
          <a:off x="11282680" y="13580745"/>
          <a:ext cx="78994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148607</xdr:rowOff>
    </xdr:from>
    <xdr:ext cx="405111" cy="259045"/>
    <xdr:sp macro="" textlink="">
      <xdr:nvSpPr>
        <xdr:cNvPr id="473" name="n_1aveValue【消防施設】&#10;有形固定資産減価償却率">
          <a:extLst>
            <a:ext uri="{FF2B5EF4-FFF2-40B4-BE49-F238E27FC236}">
              <a16:creationId xmlns:a16="http://schemas.microsoft.com/office/drawing/2014/main" id="{DF743678-77DD-43CA-B14B-AA0C75421A48}"/>
            </a:ext>
          </a:extLst>
        </xdr:cNvPr>
        <xdr:cNvSpPr txBox="1"/>
      </xdr:nvSpPr>
      <xdr:spPr>
        <a:xfrm>
          <a:off x="1343724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110507</xdr:rowOff>
    </xdr:from>
    <xdr:ext cx="405111" cy="259045"/>
    <xdr:sp macro="" textlink="">
      <xdr:nvSpPr>
        <xdr:cNvPr id="474" name="n_2aveValue【消防施設】&#10;有形固定資産減価償却率">
          <a:extLst>
            <a:ext uri="{FF2B5EF4-FFF2-40B4-BE49-F238E27FC236}">
              <a16:creationId xmlns:a16="http://schemas.microsoft.com/office/drawing/2014/main" id="{BA45584B-8994-40D7-8DFC-14B69B887828}"/>
            </a:ext>
          </a:extLst>
        </xdr:cNvPr>
        <xdr:cNvSpPr txBox="1"/>
      </xdr:nvSpPr>
      <xdr:spPr>
        <a:xfrm>
          <a:off x="12675244" y="1385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475" name="n_3aveValue【消防施設】&#10;有形固定資産減価償却率">
          <a:extLst>
            <a:ext uri="{FF2B5EF4-FFF2-40B4-BE49-F238E27FC236}">
              <a16:creationId xmlns:a16="http://schemas.microsoft.com/office/drawing/2014/main" id="{825917A3-3B94-426C-9925-5E163F574739}"/>
            </a:ext>
          </a:extLst>
        </xdr:cNvPr>
        <xdr:cNvSpPr txBox="1"/>
      </xdr:nvSpPr>
      <xdr:spPr>
        <a:xfrm>
          <a:off x="119005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87647</xdr:rowOff>
    </xdr:from>
    <xdr:ext cx="405111" cy="259045"/>
    <xdr:sp macro="" textlink="">
      <xdr:nvSpPr>
        <xdr:cNvPr id="476" name="n_4aveValue【消防施設】&#10;有形固定資産減価償却率">
          <a:extLst>
            <a:ext uri="{FF2B5EF4-FFF2-40B4-BE49-F238E27FC236}">
              <a16:creationId xmlns:a16="http://schemas.microsoft.com/office/drawing/2014/main" id="{26AADA78-9D7B-48BE-8453-62E65E1F7ECC}"/>
            </a:ext>
          </a:extLst>
        </xdr:cNvPr>
        <xdr:cNvSpPr txBox="1"/>
      </xdr:nvSpPr>
      <xdr:spPr>
        <a:xfrm>
          <a:off x="1110298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29227</xdr:rowOff>
    </xdr:from>
    <xdr:ext cx="405111" cy="259045"/>
    <xdr:sp macro="" textlink="">
      <xdr:nvSpPr>
        <xdr:cNvPr id="477" name="n_1mainValue【消防施設】&#10;有形固定資産減価償却率">
          <a:extLst>
            <a:ext uri="{FF2B5EF4-FFF2-40B4-BE49-F238E27FC236}">
              <a16:creationId xmlns:a16="http://schemas.microsoft.com/office/drawing/2014/main" id="{7A6FE09C-CF6C-487C-AEE1-662EC4B37E11}"/>
            </a:ext>
          </a:extLst>
        </xdr:cNvPr>
        <xdr:cNvSpPr txBox="1"/>
      </xdr:nvSpPr>
      <xdr:spPr>
        <a:xfrm>
          <a:off x="134372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478" name="n_2mainValue【消防施設】&#10;有形固定資産減価償却率">
          <a:extLst>
            <a:ext uri="{FF2B5EF4-FFF2-40B4-BE49-F238E27FC236}">
              <a16:creationId xmlns:a16="http://schemas.microsoft.com/office/drawing/2014/main" id="{A75BBEA7-71A3-4A51-95C1-1306491AD71B}"/>
            </a:ext>
          </a:extLst>
        </xdr:cNvPr>
        <xdr:cNvSpPr txBox="1"/>
      </xdr:nvSpPr>
      <xdr:spPr>
        <a:xfrm>
          <a:off x="12675244" y="1308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68597</xdr:rowOff>
    </xdr:from>
    <xdr:ext cx="405111" cy="259045"/>
    <xdr:sp macro="" textlink="">
      <xdr:nvSpPr>
        <xdr:cNvPr id="479" name="n_3mainValue【消防施設】&#10;有形固定資産減価償却率">
          <a:extLst>
            <a:ext uri="{FF2B5EF4-FFF2-40B4-BE49-F238E27FC236}">
              <a16:creationId xmlns:a16="http://schemas.microsoft.com/office/drawing/2014/main" id="{EF1B1661-A40B-45A1-9B23-3F7280622B33}"/>
            </a:ext>
          </a:extLst>
        </xdr:cNvPr>
        <xdr:cNvSpPr txBox="1"/>
      </xdr:nvSpPr>
      <xdr:spPr>
        <a:xfrm>
          <a:off x="1190054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480" name="n_4mainValue【消防施設】&#10;有形固定資産減価償却率">
          <a:extLst>
            <a:ext uri="{FF2B5EF4-FFF2-40B4-BE49-F238E27FC236}">
              <a16:creationId xmlns:a16="http://schemas.microsoft.com/office/drawing/2014/main" id="{A1E5B02A-F0D5-4D6E-B74E-257A317FEDB5}"/>
            </a:ext>
          </a:extLst>
        </xdr:cNvPr>
        <xdr:cNvSpPr txBox="1"/>
      </xdr:nvSpPr>
      <xdr:spPr>
        <a:xfrm>
          <a:off x="1110298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a:extLst>
            <a:ext uri="{FF2B5EF4-FFF2-40B4-BE49-F238E27FC236}">
              <a16:creationId xmlns:a16="http://schemas.microsoft.com/office/drawing/2014/main" id="{950FAF44-D5D6-4E72-BE6D-5E6488951D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a:extLst>
            <a:ext uri="{FF2B5EF4-FFF2-40B4-BE49-F238E27FC236}">
              <a16:creationId xmlns:a16="http://schemas.microsoft.com/office/drawing/2014/main" id="{792976B6-6CCC-4A38-8F87-8ACD71734D1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a:extLst>
            <a:ext uri="{FF2B5EF4-FFF2-40B4-BE49-F238E27FC236}">
              <a16:creationId xmlns:a16="http://schemas.microsoft.com/office/drawing/2014/main" id="{A7A54BCC-8B9A-498A-94BE-FA5A0069882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a:extLst>
            <a:ext uri="{FF2B5EF4-FFF2-40B4-BE49-F238E27FC236}">
              <a16:creationId xmlns:a16="http://schemas.microsoft.com/office/drawing/2014/main" id="{80699FDE-DB3B-499B-AE14-178A885A188E}"/>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a:extLst>
            <a:ext uri="{FF2B5EF4-FFF2-40B4-BE49-F238E27FC236}">
              <a16:creationId xmlns:a16="http://schemas.microsoft.com/office/drawing/2014/main" id="{8EBF49A7-61E2-4B2A-ACC0-C5B48D6FE84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a:extLst>
            <a:ext uri="{FF2B5EF4-FFF2-40B4-BE49-F238E27FC236}">
              <a16:creationId xmlns:a16="http://schemas.microsoft.com/office/drawing/2014/main" id="{F4A3B329-F1A1-41C9-97A3-52DC35E7E42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a:extLst>
            <a:ext uri="{FF2B5EF4-FFF2-40B4-BE49-F238E27FC236}">
              <a16:creationId xmlns:a16="http://schemas.microsoft.com/office/drawing/2014/main" id="{55AED834-521C-4252-B0BA-B424A63308D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a:extLst>
            <a:ext uri="{FF2B5EF4-FFF2-40B4-BE49-F238E27FC236}">
              <a16:creationId xmlns:a16="http://schemas.microsoft.com/office/drawing/2014/main" id="{E2E31C5B-E126-4F12-B8FF-1DD60D3C90A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a:extLst>
            <a:ext uri="{FF2B5EF4-FFF2-40B4-BE49-F238E27FC236}">
              <a16:creationId xmlns:a16="http://schemas.microsoft.com/office/drawing/2014/main" id="{99559A6C-68EF-4973-8420-6C5855C321D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a:extLst>
            <a:ext uri="{FF2B5EF4-FFF2-40B4-BE49-F238E27FC236}">
              <a16:creationId xmlns:a16="http://schemas.microsoft.com/office/drawing/2014/main" id="{256318B2-AFCB-4BC2-93B5-C8CC6762641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1" name="直線コネクタ 490">
          <a:extLst>
            <a:ext uri="{FF2B5EF4-FFF2-40B4-BE49-F238E27FC236}">
              <a16:creationId xmlns:a16="http://schemas.microsoft.com/office/drawing/2014/main" id="{342B8C45-1B13-4643-9358-9B7747304F5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2" name="テキスト ボックス 491">
          <a:extLst>
            <a:ext uri="{FF2B5EF4-FFF2-40B4-BE49-F238E27FC236}">
              <a16:creationId xmlns:a16="http://schemas.microsoft.com/office/drawing/2014/main" id="{F2E46715-686B-4A30-9C6A-9581DD38EF9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3" name="直線コネクタ 492">
          <a:extLst>
            <a:ext uri="{FF2B5EF4-FFF2-40B4-BE49-F238E27FC236}">
              <a16:creationId xmlns:a16="http://schemas.microsoft.com/office/drawing/2014/main" id="{EBAE6408-2933-465A-AF41-93B41E0571F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4" name="テキスト ボックス 493">
          <a:extLst>
            <a:ext uri="{FF2B5EF4-FFF2-40B4-BE49-F238E27FC236}">
              <a16:creationId xmlns:a16="http://schemas.microsoft.com/office/drawing/2014/main" id="{390BE794-D502-4875-91E8-517F9071AD8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5" name="直線コネクタ 494">
          <a:extLst>
            <a:ext uri="{FF2B5EF4-FFF2-40B4-BE49-F238E27FC236}">
              <a16:creationId xmlns:a16="http://schemas.microsoft.com/office/drawing/2014/main" id="{DC453543-FF93-4885-8183-F5284DD2D6B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6" name="テキスト ボックス 495">
          <a:extLst>
            <a:ext uri="{FF2B5EF4-FFF2-40B4-BE49-F238E27FC236}">
              <a16:creationId xmlns:a16="http://schemas.microsoft.com/office/drawing/2014/main" id="{42196A12-8A2D-4F17-8139-16F7E5EF903A}"/>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7" name="直線コネクタ 496">
          <a:extLst>
            <a:ext uri="{FF2B5EF4-FFF2-40B4-BE49-F238E27FC236}">
              <a16:creationId xmlns:a16="http://schemas.microsoft.com/office/drawing/2014/main" id="{05365E56-E622-43E4-9287-FEBBC3223A1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8" name="テキスト ボックス 497">
          <a:extLst>
            <a:ext uri="{FF2B5EF4-FFF2-40B4-BE49-F238E27FC236}">
              <a16:creationId xmlns:a16="http://schemas.microsoft.com/office/drawing/2014/main" id="{6FF3D1D5-21B0-4127-BF02-F7AB5A56DE1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9" name="直線コネクタ 498">
          <a:extLst>
            <a:ext uri="{FF2B5EF4-FFF2-40B4-BE49-F238E27FC236}">
              <a16:creationId xmlns:a16="http://schemas.microsoft.com/office/drawing/2014/main" id="{AA5AE3CF-DB70-4970-B75E-6269DD1EC21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0" name="テキスト ボックス 499">
          <a:extLst>
            <a:ext uri="{FF2B5EF4-FFF2-40B4-BE49-F238E27FC236}">
              <a16:creationId xmlns:a16="http://schemas.microsoft.com/office/drawing/2014/main" id="{1BE44A39-7BB3-4EEA-9A55-FBA5F38F6E3A}"/>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1" name="【消防施設】&#10;一人当たり面積グラフ枠">
          <a:extLst>
            <a:ext uri="{FF2B5EF4-FFF2-40B4-BE49-F238E27FC236}">
              <a16:creationId xmlns:a16="http://schemas.microsoft.com/office/drawing/2014/main" id="{41E81D8C-D1A8-467E-9462-98421ADD5097}"/>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502" name="直線コネクタ 501">
          <a:extLst>
            <a:ext uri="{FF2B5EF4-FFF2-40B4-BE49-F238E27FC236}">
              <a16:creationId xmlns:a16="http://schemas.microsoft.com/office/drawing/2014/main" id="{DD8E60AB-AA22-4E6D-85F5-36FC5A28BACA}"/>
            </a:ext>
          </a:extLst>
        </xdr:cNvPr>
        <xdr:cNvCxnSpPr/>
      </xdr:nvCxnSpPr>
      <xdr:spPr>
        <a:xfrm flipV="1">
          <a:off x="19509104" y="13173912"/>
          <a:ext cx="0" cy="127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503" name="【消防施設】&#10;一人当たり面積最小値テキスト">
          <a:extLst>
            <a:ext uri="{FF2B5EF4-FFF2-40B4-BE49-F238E27FC236}">
              <a16:creationId xmlns:a16="http://schemas.microsoft.com/office/drawing/2014/main" id="{C0DFA5CA-C5AB-49F7-9596-95769575460C}"/>
            </a:ext>
          </a:extLst>
        </xdr:cNvPr>
        <xdr:cNvSpPr txBox="1"/>
      </xdr:nvSpPr>
      <xdr:spPr>
        <a:xfrm>
          <a:off x="19547840" y="1444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504" name="直線コネクタ 503">
          <a:extLst>
            <a:ext uri="{FF2B5EF4-FFF2-40B4-BE49-F238E27FC236}">
              <a16:creationId xmlns:a16="http://schemas.microsoft.com/office/drawing/2014/main" id="{716A0B6A-B708-417A-9D92-F83100D93754}"/>
            </a:ext>
          </a:extLst>
        </xdr:cNvPr>
        <xdr:cNvCxnSpPr/>
      </xdr:nvCxnSpPr>
      <xdr:spPr>
        <a:xfrm>
          <a:off x="19443700" y="14444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505" name="【消防施設】&#10;一人当たり面積最大値テキスト">
          <a:extLst>
            <a:ext uri="{FF2B5EF4-FFF2-40B4-BE49-F238E27FC236}">
              <a16:creationId xmlns:a16="http://schemas.microsoft.com/office/drawing/2014/main" id="{D367B573-F712-4327-8F7A-E3E3FB26D616}"/>
            </a:ext>
          </a:extLst>
        </xdr:cNvPr>
        <xdr:cNvSpPr txBox="1"/>
      </xdr:nvSpPr>
      <xdr:spPr>
        <a:xfrm>
          <a:off x="19547840" y="1295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506" name="直線コネクタ 505">
          <a:extLst>
            <a:ext uri="{FF2B5EF4-FFF2-40B4-BE49-F238E27FC236}">
              <a16:creationId xmlns:a16="http://schemas.microsoft.com/office/drawing/2014/main" id="{50364917-A71C-4904-A0B6-6BF91262D78F}"/>
            </a:ext>
          </a:extLst>
        </xdr:cNvPr>
        <xdr:cNvCxnSpPr/>
      </xdr:nvCxnSpPr>
      <xdr:spPr>
        <a:xfrm>
          <a:off x="19443700" y="13173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507" name="【消防施設】&#10;一人当たり面積平均値テキスト">
          <a:extLst>
            <a:ext uri="{FF2B5EF4-FFF2-40B4-BE49-F238E27FC236}">
              <a16:creationId xmlns:a16="http://schemas.microsoft.com/office/drawing/2014/main" id="{C9AC85EC-6B1A-4DF5-907C-152832C36DEE}"/>
            </a:ext>
          </a:extLst>
        </xdr:cNvPr>
        <xdr:cNvSpPr txBox="1"/>
      </xdr:nvSpPr>
      <xdr:spPr>
        <a:xfrm>
          <a:off x="19547840" y="14156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508" name="フローチャート: 判断 507">
          <a:extLst>
            <a:ext uri="{FF2B5EF4-FFF2-40B4-BE49-F238E27FC236}">
              <a16:creationId xmlns:a16="http://schemas.microsoft.com/office/drawing/2014/main" id="{ED4C0DDA-C86F-4EE2-8284-F2F1B013FDA0}"/>
            </a:ext>
          </a:extLst>
        </xdr:cNvPr>
        <xdr:cNvSpPr/>
      </xdr:nvSpPr>
      <xdr:spPr>
        <a:xfrm>
          <a:off x="19458940" y="1430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509" name="フローチャート: 判断 508">
          <a:extLst>
            <a:ext uri="{FF2B5EF4-FFF2-40B4-BE49-F238E27FC236}">
              <a16:creationId xmlns:a16="http://schemas.microsoft.com/office/drawing/2014/main" id="{8F6847BC-FC13-42AC-A4FD-E3F0B770850B}"/>
            </a:ext>
          </a:extLst>
        </xdr:cNvPr>
        <xdr:cNvSpPr/>
      </xdr:nvSpPr>
      <xdr:spPr>
        <a:xfrm>
          <a:off x="18735040" y="143080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510" name="フローチャート: 判断 509">
          <a:extLst>
            <a:ext uri="{FF2B5EF4-FFF2-40B4-BE49-F238E27FC236}">
              <a16:creationId xmlns:a16="http://schemas.microsoft.com/office/drawing/2014/main" id="{8819BA62-B630-439B-8219-E7534C96A7DF}"/>
            </a:ext>
          </a:extLst>
        </xdr:cNvPr>
        <xdr:cNvSpPr/>
      </xdr:nvSpPr>
      <xdr:spPr>
        <a:xfrm>
          <a:off x="17937480" y="1430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97943</xdr:rowOff>
    </xdr:from>
    <xdr:to>
      <xdr:col>102</xdr:col>
      <xdr:colOff>165100</xdr:colOff>
      <xdr:row>86</xdr:row>
      <xdr:rowOff>28093</xdr:rowOff>
    </xdr:to>
    <xdr:sp macro="" textlink="">
      <xdr:nvSpPr>
        <xdr:cNvPr id="511" name="フローチャート: 判断 510">
          <a:extLst>
            <a:ext uri="{FF2B5EF4-FFF2-40B4-BE49-F238E27FC236}">
              <a16:creationId xmlns:a16="http://schemas.microsoft.com/office/drawing/2014/main" id="{5306E666-5968-4701-9433-812E53AF348A}"/>
            </a:ext>
          </a:extLst>
        </xdr:cNvPr>
        <xdr:cNvSpPr/>
      </xdr:nvSpPr>
      <xdr:spPr>
        <a:xfrm>
          <a:off x="17162780" y="14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12" name="フローチャート: 判断 511">
          <a:extLst>
            <a:ext uri="{FF2B5EF4-FFF2-40B4-BE49-F238E27FC236}">
              <a16:creationId xmlns:a16="http://schemas.microsoft.com/office/drawing/2014/main" id="{FB88BC9A-E2B1-4C8A-8D0F-88FFF52DC4DD}"/>
            </a:ext>
          </a:extLst>
        </xdr:cNvPr>
        <xdr:cNvSpPr/>
      </xdr:nvSpPr>
      <xdr:spPr>
        <a:xfrm>
          <a:off x="16388080" y="14348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B175CBAC-5AFF-4F1F-A9CA-4484C480266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4AB7B9ED-4B28-49B8-BA04-C1BD339D2DF6}"/>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119B921-0C5C-414C-B205-2B4C3452F6A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3C9234-934A-492B-BA68-94EFB610B565}"/>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E4912C3D-1D4B-4B87-9560-A2EF1C9173E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107086</xdr:rowOff>
    </xdr:from>
    <xdr:to>
      <xdr:col>116</xdr:col>
      <xdr:colOff>114300</xdr:colOff>
      <xdr:row>86</xdr:row>
      <xdr:rowOff>37236</xdr:rowOff>
    </xdr:to>
    <xdr:sp macro="" textlink="">
      <xdr:nvSpPr>
        <xdr:cNvPr id="518" name="楕円 517">
          <a:extLst>
            <a:ext uri="{FF2B5EF4-FFF2-40B4-BE49-F238E27FC236}">
              <a16:creationId xmlns:a16="http://schemas.microsoft.com/office/drawing/2014/main" id="{27EFCF9D-7349-432D-AB4E-7B98C4F57F66}"/>
            </a:ext>
          </a:extLst>
        </xdr:cNvPr>
        <xdr:cNvSpPr/>
      </xdr:nvSpPr>
      <xdr:spPr>
        <a:xfrm>
          <a:off x="19458940" y="14356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30649</xdr:rowOff>
    </xdr:from>
    <xdr:ext cx="469744" cy="259045"/>
    <xdr:sp macro="" textlink="">
      <xdr:nvSpPr>
        <xdr:cNvPr id="519" name="【消防施設】&#10;一人当たり面積該当値テキスト">
          <a:extLst>
            <a:ext uri="{FF2B5EF4-FFF2-40B4-BE49-F238E27FC236}">
              <a16:creationId xmlns:a16="http://schemas.microsoft.com/office/drawing/2014/main" id="{84EA72FF-DA38-45A0-A3C2-0C89726846B8}"/>
            </a:ext>
          </a:extLst>
        </xdr:cNvPr>
        <xdr:cNvSpPr txBox="1"/>
      </xdr:nvSpPr>
      <xdr:spPr>
        <a:xfrm>
          <a:off x="19547840" y="1428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108001</xdr:rowOff>
    </xdr:from>
    <xdr:to>
      <xdr:col>112</xdr:col>
      <xdr:colOff>38100</xdr:colOff>
      <xdr:row>86</xdr:row>
      <xdr:rowOff>38151</xdr:rowOff>
    </xdr:to>
    <xdr:sp macro="" textlink="">
      <xdr:nvSpPr>
        <xdr:cNvPr id="520" name="楕円 519">
          <a:extLst>
            <a:ext uri="{FF2B5EF4-FFF2-40B4-BE49-F238E27FC236}">
              <a16:creationId xmlns:a16="http://schemas.microsoft.com/office/drawing/2014/main" id="{F8C134EA-979F-48F7-80DD-4978D191EDA2}"/>
            </a:ext>
          </a:extLst>
        </xdr:cNvPr>
        <xdr:cNvSpPr/>
      </xdr:nvSpPr>
      <xdr:spPr>
        <a:xfrm>
          <a:off x="18735040" y="14357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157886</xdr:rowOff>
    </xdr:from>
    <xdr:to>
      <xdr:col>116</xdr:col>
      <xdr:colOff>63500</xdr:colOff>
      <xdr:row>85</xdr:row>
      <xdr:rowOff>158801</xdr:rowOff>
    </xdr:to>
    <xdr:cxnSp macro="">
      <xdr:nvCxnSpPr>
        <xdr:cNvPr id="521" name="直線コネクタ 520">
          <a:extLst>
            <a:ext uri="{FF2B5EF4-FFF2-40B4-BE49-F238E27FC236}">
              <a16:creationId xmlns:a16="http://schemas.microsoft.com/office/drawing/2014/main" id="{46214BE8-E76C-4027-8DD7-2C31FB33423F}"/>
            </a:ext>
          </a:extLst>
        </xdr:cNvPr>
        <xdr:cNvCxnSpPr/>
      </xdr:nvCxnSpPr>
      <xdr:spPr>
        <a:xfrm flipV="1">
          <a:off x="18778220" y="14407286"/>
          <a:ext cx="73152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522" name="楕円 521">
          <a:extLst>
            <a:ext uri="{FF2B5EF4-FFF2-40B4-BE49-F238E27FC236}">
              <a16:creationId xmlns:a16="http://schemas.microsoft.com/office/drawing/2014/main" id="{B4B10243-C0DE-4693-AD73-F9706007274C}"/>
            </a:ext>
          </a:extLst>
        </xdr:cNvPr>
        <xdr:cNvSpPr/>
      </xdr:nvSpPr>
      <xdr:spPr>
        <a:xfrm>
          <a:off x="17937480" y="14357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158801</xdr:rowOff>
    </xdr:from>
    <xdr:to>
      <xdr:col>111</xdr:col>
      <xdr:colOff>177800</xdr:colOff>
      <xdr:row>85</xdr:row>
      <xdr:rowOff>159258</xdr:rowOff>
    </xdr:to>
    <xdr:cxnSp macro="">
      <xdr:nvCxnSpPr>
        <xdr:cNvPr id="523" name="直線コネクタ 522">
          <a:extLst>
            <a:ext uri="{FF2B5EF4-FFF2-40B4-BE49-F238E27FC236}">
              <a16:creationId xmlns:a16="http://schemas.microsoft.com/office/drawing/2014/main" id="{80DABA2E-173E-4809-8154-2FC6188673F7}"/>
            </a:ext>
          </a:extLst>
        </xdr:cNvPr>
        <xdr:cNvCxnSpPr/>
      </xdr:nvCxnSpPr>
      <xdr:spPr>
        <a:xfrm flipV="1">
          <a:off x="17988280" y="14408201"/>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108916</xdr:rowOff>
    </xdr:from>
    <xdr:to>
      <xdr:col>102</xdr:col>
      <xdr:colOff>165100</xdr:colOff>
      <xdr:row>86</xdr:row>
      <xdr:rowOff>39066</xdr:rowOff>
    </xdr:to>
    <xdr:sp macro="" textlink="">
      <xdr:nvSpPr>
        <xdr:cNvPr id="524" name="楕円 523">
          <a:extLst>
            <a:ext uri="{FF2B5EF4-FFF2-40B4-BE49-F238E27FC236}">
              <a16:creationId xmlns:a16="http://schemas.microsoft.com/office/drawing/2014/main" id="{00F56E1D-2FEF-41F4-842D-742E98724545}"/>
            </a:ext>
          </a:extLst>
        </xdr:cNvPr>
        <xdr:cNvSpPr/>
      </xdr:nvSpPr>
      <xdr:spPr>
        <a:xfrm>
          <a:off x="17162780" y="14358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159716</xdr:rowOff>
    </xdr:to>
    <xdr:cxnSp macro="">
      <xdr:nvCxnSpPr>
        <xdr:cNvPr id="525" name="直線コネクタ 524">
          <a:extLst>
            <a:ext uri="{FF2B5EF4-FFF2-40B4-BE49-F238E27FC236}">
              <a16:creationId xmlns:a16="http://schemas.microsoft.com/office/drawing/2014/main" id="{BBB1B743-0AD5-4308-AF28-C34F795AE9A0}"/>
            </a:ext>
          </a:extLst>
        </xdr:cNvPr>
        <xdr:cNvCxnSpPr/>
      </xdr:nvCxnSpPr>
      <xdr:spPr>
        <a:xfrm flipV="1">
          <a:off x="17213580" y="14408658"/>
          <a:ext cx="7747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111201</xdr:rowOff>
    </xdr:from>
    <xdr:to>
      <xdr:col>98</xdr:col>
      <xdr:colOff>38100</xdr:colOff>
      <xdr:row>86</xdr:row>
      <xdr:rowOff>41351</xdr:rowOff>
    </xdr:to>
    <xdr:sp macro="" textlink="">
      <xdr:nvSpPr>
        <xdr:cNvPr id="526" name="楕円 525">
          <a:extLst>
            <a:ext uri="{FF2B5EF4-FFF2-40B4-BE49-F238E27FC236}">
              <a16:creationId xmlns:a16="http://schemas.microsoft.com/office/drawing/2014/main" id="{A2B95594-3875-47AF-BE2E-49B3E37694F0}"/>
            </a:ext>
          </a:extLst>
        </xdr:cNvPr>
        <xdr:cNvSpPr/>
      </xdr:nvSpPr>
      <xdr:spPr>
        <a:xfrm>
          <a:off x="16388080" y="143606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159716</xdr:rowOff>
    </xdr:from>
    <xdr:to>
      <xdr:col>102</xdr:col>
      <xdr:colOff>114300</xdr:colOff>
      <xdr:row>85</xdr:row>
      <xdr:rowOff>162001</xdr:rowOff>
    </xdr:to>
    <xdr:cxnSp macro="">
      <xdr:nvCxnSpPr>
        <xdr:cNvPr id="527" name="直線コネクタ 526">
          <a:extLst>
            <a:ext uri="{FF2B5EF4-FFF2-40B4-BE49-F238E27FC236}">
              <a16:creationId xmlns:a16="http://schemas.microsoft.com/office/drawing/2014/main" id="{86F51D15-15E7-4FF5-9DB2-367E5E153A6C}"/>
            </a:ext>
          </a:extLst>
        </xdr:cNvPr>
        <xdr:cNvCxnSpPr/>
      </xdr:nvCxnSpPr>
      <xdr:spPr>
        <a:xfrm flipV="1">
          <a:off x="16431260" y="14409116"/>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528" name="n_1aveValue【消防施設】&#10;一人当たり面積">
          <a:extLst>
            <a:ext uri="{FF2B5EF4-FFF2-40B4-BE49-F238E27FC236}">
              <a16:creationId xmlns:a16="http://schemas.microsoft.com/office/drawing/2014/main" id="{DC01BDD3-42CA-4396-8AE9-85D4F0BD894B}"/>
            </a:ext>
          </a:extLst>
        </xdr:cNvPr>
        <xdr:cNvSpPr txBox="1"/>
      </xdr:nvSpPr>
      <xdr:spPr>
        <a:xfrm>
          <a:off x="18561127" y="1408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529" name="n_2aveValue【消防施設】&#10;一人当たり面積">
          <a:extLst>
            <a:ext uri="{FF2B5EF4-FFF2-40B4-BE49-F238E27FC236}">
              <a16:creationId xmlns:a16="http://schemas.microsoft.com/office/drawing/2014/main" id="{B8C737C0-6689-4D36-B450-47FC94B7C6F4}"/>
            </a:ext>
          </a:extLst>
        </xdr:cNvPr>
        <xdr:cNvSpPr txBox="1"/>
      </xdr:nvSpPr>
      <xdr:spPr>
        <a:xfrm>
          <a:off x="17776267" y="1408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44620</xdr:rowOff>
    </xdr:from>
    <xdr:ext cx="469744" cy="259045"/>
    <xdr:sp macro="" textlink="">
      <xdr:nvSpPr>
        <xdr:cNvPr id="530" name="n_3aveValue【消防施設】&#10;一人当たり面積">
          <a:extLst>
            <a:ext uri="{FF2B5EF4-FFF2-40B4-BE49-F238E27FC236}">
              <a16:creationId xmlns:a16="http://schemas.microsoft.com/office/drawing/2014/main" id="{281754E1-778B-4D6C-985C-06FF4EF07136}"/>
            </a:ext>
          </a:extLst>
        </xdr:cNvPr>
        <xdr:cNvSpPr txBox="1"/>
      </xdr:nvSpPr>
      <xdr:spPr>
        <a:xfrm>
          <a:off x="17001567" y="1412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31" name="n_4aveValue【消防施設】&#10;一人当たり面積">
          <a:extLst>
            <a:ext uri="{FF2B5EF4-FFF2-40B4-BE49-F238E27FC236}">
              <a16:creationId xmlns:a16="http://schemas.microsoft.com/office/drawing/2014/main" id="{C2148C4C-9418-41F5-9CAF-D100E231B921}"/>
            </a:ext>
          </a:extLst>
        </xdr:cNvPr>
        <xdr:cNvSpPr txBox="1"/>
      </xdr:nvSpPr>
      <xdr:spPr>
        <a:xfrm>
          <a:off x="16226867" y="141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29278</xdr:rowOff>
    </xdr:from>
    <xdr:ext cx="469744" cy="259045"/>
    <xdr:sp macro="" textlink="">
      <xdr:nvSpPr>
        <xdr:cNvPr id="532" name="n_1mainValue【消防施設】&#10;一人当たり面積">
          <a:extLst>
            <a:ext uri="{FF2B5EF4-FFF2-40B4-BE49-F238E27FC236}">
              <a16:creationId xmlns:a16="http://schemas.microsoft.com/office/drawing/2014/main" id="{9D306C51-84AF-4B5B-A9DA-341BE0C52197}"/>
            </a:ext>
          </a:extLst>
        </xdr:cNvPr>
        <xdr:cNvSpPr txBox="1"/>
      </xdr:nvSpPr>
      <xdr:spPr>
        <a:xfrm>
          <a:off x="18561127" y="1444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533" name="n_2mainValue【消防施設】&#10;一人当たり面積">
          <a:extLst>
            <a:ext uri="{FF2B5EF4-FFF2-40B4-BE49-F238E27FC236}">
              <a16:creationId xmlns:a16="http://schemas.microsoft.com/office/drawing/2014/main" id="{187A9EDE-AC60-499E-9611-2A541723DE9F}"/>
            </a:ext>
          </a:extLst>
        </xdr:cNvPr>
        <xdr:cNvSpPr txBox="1"/>
      </xdr:nvSpPr>
      <xdr:spPr>
        <a:xfrm>
          <a:off x="17776267"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30193</xdr:rowOff>
    </xdr:from>
    <xdr:ext cx="469744" cy="259045"/>
    <xdr:sp macro="" textlink="">
      <xdr:nvSpPr>
        <xdr:cNvPr id="534" name="n_3mainValue【消防施設】&#10;一人当たり面積">
          <a:extLst>
            <a:ext uri="{FF2B5EF4-FFF2-40B4-BE49-F238E27FC236}">
              <a16:creationId xmlns:a16="http://schemas.microsoft.com/office/drawing/2014/main" id="{1210014E-06CE-4E36-995D-CB4B5C61E28F}"/>
            </a:ext>
          </a:extLst>
        </xdr:cNvPr>
        <xdr:cNvSpPr txBox="1"/>
      </xdr:nvSpPr>
      <xdr:spPr>
        <a:xfrm>
          <a:off x="17001567" y="1444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32478</xdr:rowOff>
    </xdr:from>
    <xdr:ext cx="469744" cy="259045"/>
    <xdr:sp macro="" textlink="">
      <xdr:nvSpPr>
        <xdr:cNvPr id="535" name="n_4mainValue【消防施設】&#10;一人当たり面積">
          <a:extLst>
            <a:ext uri="{FF2B5EF4-FFF2-40B4-BE49-F238E27FC236}">
              <a16:creationId xmlns:a16="http://schemas.microsoft.com/office/drawing/2014/main" id="{F82ADA4A-1A78-4C5E-9D0A-93AE25C18E58}"/>
            </a:ext>
          </a:extLst>
        </xdr:cNvPr>
        <xdr:cNvSpPr txBox="1"/>
      </xdr:nvSpPr>
      <xdr:spPr>
        <a:xfrm>
          <a:off x="16226867" y="1444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a:extLst>
            <a:ext uri="{FF2B5EF4-FFF2-40B4-BE49-F238E27FC236}">
              <a16:creationId xmlns:a16="http://schemas.microsoft.com/office/drawing/2014/main" id="{1CF50D78-D51F-436B-B4C3-3EA30CAA7A1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a:extLst>
            <a:ext uri="{FF2B5EF4-FFF2-40B4-BE49-F238E27FC236}">
              <a16:creationId xmlns:a16="http://schemas.microsoft.com/office/drawing/2014/main" id="{34904854-F928-48CD-B883-DF1DBBE8AEA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a:extLst>
            <a:ext uri="{FF2B5EF4-FFF2-40B4-BE49-F238E27FC236}">
              <a16:creationId xmlns:a16="http://schemas.microsoft.com/office/drawing/2014/main" id="{12919C30-EA6F-4934-BED5-00B244E2D6C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a:extLst>
            <a:ext uri="{FF2B5EF4-FFF2-40B4-BE49-F238E27FC236}">
              <a16:creationId xmlns:a16="http://schemas.microsoft.com/office/drawing/2014/main" id="{564CDE87-2A9D-47A3-8C90-F0916ABEB5D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a:extLst>
            <a:ext uri="{FF2B5EF4-FFF2-40B4-BE49-F238E27FC236}">
              <a16:creationId xmlns:a16="http://schemas.microsoft.com/office/drawing/2014/main" id="{E51E9378-9B0C-4268-874B-4A46EA6C104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a:extLst>
            <a:ext uri="{FF2B5EF4-FFF2-40B4-BE49-F238E27FC236}">
              <a16:creationId xmlns:a16="http://schemas.microsoft.com/office/drawing/2014/main" id="{F7BDF01C-FD37-4760-98DC-B441E8C708A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a:extLst>
            <a:ext uri="{FF2B5EF4-FFF2-40B4-BE49-F238E27FC236}">
              <a16:creationId xmlns:a16="http://schemas.microsoft.com/office/drawing/2014/main" id="{BECDDBF5-33A4-4321-9783-76176890CF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a:extLst>
            <a:ext uri="{FF2B5EF4-FFF2-40B4-BE49-F238E27FC236}">
              <a16:creationId xmlns:a16="http://schemas.microsoft.com/office/drawing/2014/main" id="{ABB1A3E3-EDB4-43CF-84DC-64F6F823A5B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a:extLst>
            <a:ext uri="{FF2B5EF4-FFF2-40B4-BE49-F238E27FC236}">
              <a16:creationId xmlns:a16="http://schemas.microsoft.com/office/drawing/2014/main" id="{73410097-9235-4261-9649-3A097EF8889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a:extLst>
            <a:ext uri="{FF2B5EF4-FFF2-40B4-BE49-F238E27FC236}">
              <a16:creationId xmlns:a16="http://schemas.microsoft.com/office/drawing/2014/main" id="{2CE80637-06B8-45A0-823E-E9F681E67CA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6" name="テキスト ボックス 545">
          <a:extLst>
            <a:ext uri="{FF2B5EF4-FFF2-40B4-BE49-F238E27FC236}">
              <a16:creationId xmlns:a16="http://schemas.microsoft.com/office/drawing/2014/main" id="{0A7084B0-FD6C-4F5C-8973-4ABCDFC3529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a:extLst>
            <a:ext uri="{FF2B5EF4-FFF2-40B4-BE49-F238E27FC236}">
              <a16:creationId xmlns:a16="http://schemas.microsoft.com/office/drawing/2014/main" id="{2A626889-CED2-40F7-A71F-289D7A468246}"/>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8" name="テキスト ボックス 547">
          <a:extLst>
            <a:ext uri="{FF2B5EF4-FFF2-40B4-BE49-F238E27FC236}">
              <a16:creationId xmlns:a16="http://schemas.microsoft.com/office/drawing/2014/main" id="{E711467E-8EF4-4B2F-BC39-D709109AE8D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a:extLst>
            <a:ext uri="{FF2B5EF4-FFF2-40B4-BE49-F238E27FC236}">
              <a16:creationId xmlns:a16="http://schemas.microsoft.com/office/drawing/2014/main" id="{EE3ED715-78EF-49A2-B603-A17E73F5FD6B}"/>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a:extLst>
            <a:ext uri="{FF2B5EF4-FFF2-40B4-BE49-F238E27FC236}">
              <a16:creationId xmlns:a16="http://schemas.microsoft.com/office/drawing/2014/main" id="{1BE9F901-6691-4754-94BD-115075BD684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a:extLst>
            <a:ext uri="{FF2B5EF4-FFF2-40B4-BE49-F238E27FC236}">
              <a16:creationId xmlns:a16="http://schemas.microsoft.com/office/drawing/2014/main" id="{62CD66DC-15B0-4E47-AF45-49175F85173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a:extLst>
            <a:ext uri="{FF2B5EF4-FFF2-40B4-BE49-F238E27FC236}">
              <a16:creationId xmlns:a16="http://schemas.microsoft.com/office/drawing/2014/main" id="{EA242A35-894F-4FD7-8239-241163E6CF9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a:extLst>
            <a:ext uri="{FF2B5EF4-FFF2-40B4-BE49-F238E27FC236}">
              <a16:creationId xmlns:a16="http://schemas.microsoft.com/office/drawing/2014/main" id="{7F2E4CEC-6ACC-4EDD-841B-F4A5D8F33AE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a:extLst>
            <a:ext uri="{FF2B5EF4-FFF2-40B4-BE49-F238E27FC236}">
              <a16:creationId xmlns:a16="http://schemas.microsoft.com/office/drawing/2014/main" id="{65E05C25-B66B-4D75-BEED-391786DB004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a:extLst>
            <a:ext uri="{FF2B5EF4-FFF2-40B4-BE49-F238E27FC236}">
              <a16:creationId xmlns:a16="http://schemas.microsoft.com/office/drawing/2014/main" id="{D750A1E5-E441-48F7-9F09-55BD7452FFD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a:extLst>
            <a:ext uri="{FF2B5EF4-FFF2-40B4-BE49-F238E27FC236}">
              <a16:creationId xmlns:a16="http://schemas.microsoft.com/office/drawing/2014/main" id="{CCFA3DAC-A45D-4285-8D60-7D408EEAEF7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a:extLst>
            <a:ext uri="{FF2B5EF4-FFF2-40B4-BE49-F238E27FC236}">
              <a16:creationId xmlns:a16="http://schemas.microsoft.com/office/drawing/2014/main" id="{BA65EC07-A9A1-453E-9354-4186DD3422E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8" name="テキスト ボックス 557">
          <a:extLst>
            <a:ext uri="{FF2B5EF4-FFF2-40B4-BE49-F238E27FC236}">
              <a16:creationId xmlns:a16="http://schemas.microsoft.com/office/drawing/2014/main" id="{D4FA20D5-40EB-4044-AC3F-EDD05A6D22B2}"/>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a:extLst>
            <a:ext uri="{FF2B5EF4-FFF2-40B4-BE49-F238E27FC236}">
              <a16:creationId xmlns:a16="http://schemas.microsoft.com/office/drawing/2014/main" id="{F84A8811-E8F6-4BD5-ABD0-BD1CAC9B64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a:extLst>
            <a:ext uri="{FF2B5EF4-FFF2-40B4-BE49-F238E27FC236}">
              <a16:creationId xmlns:a16="http://schemas.microsoft.com/office/drawing/2014/main" id="{3783950D-6199-4748-969F-3492908FE61E}"/>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61" name="直線コネクタ 560">
          <a:extLst>
            <a:ext uri="{FF2B5EF4-FFF2-40B4-BE49-F238E27FC236}">
              <a16:creationId xmlns:a16="http://schemas.microsoft.com/office/drawing/2014/main" id="{389BA0C4-F573-4C02-A33C-6899780C6E56}"/>
            </a:ext>
          </a:extLst>
        </xdr:cNvPr>
        <xdr:cNvCxnSpPr/>
      </xdr:nvCxnSpPr>
      <xdr:spPr>
        <a:xfrm flipV="1">
          <a:off x="14375764" y="16776519"/>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2" name="【庁舎】&#10;有形固定資産減価償却率最小値テキスト">
          <a:extLst>
            <a:ext uri="{FF2B5EF4-FFF2-40B4-BE49-F238E27FC236}">
              <a16:creationId xmlns:a16="http://schemas.microsoft.com/office/drawing/2014/main" id="{61229077-C257-4123-AC47-07F7672B28A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3" name="直線コネクタ 562">
          <a:extLst>
            <a:ext uri="{FF2B5EF4-FFF2-40B4-BE49-F238E27FC236}">
              <a16:creationId xmlns:a16="http://schemas.microsoft.com/office/drawing/2014/main" id="{DB5B8A5F-8DDB-48FF-8710-20B18665030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64" name="【庁舎】&#10;有形固定資産減価償却率最大値テキスト">
          <a:extLst>
            <a:ext uri="{FF2B5EF4-FFF2-40B4-BE49-F238E27FC236}">
              <a16:creationId xmlns:a16="http://schemas.microsoft.com/office/drawing/2014/main" id="{0884C12B-B710-4787-B036-19692A177241}"/>
            </a:ext>
          </a:extLst>
        </xdr:cNvPr>
        <xdr:cNvSpPr txBox="1"/>
      </xdr:nvSpPr>
      <xdr:spPr>
        <a:xfrm>
          <a:off x="1441450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65" name="直線コネクタ 564">
          <a:extLst>
            <a:ext uri="{FF2B5EF4-FFF2-40B4-BE49-F238E27FC236}">
              <a16:creationId xmlns:a16="http://schemas.microsoft.com/office/drawing/2014/main" id="{08E018CC-FEC0-48ED-ABF6-99BD5FB5BFC1}"/>
            </a:ext>
          </a:extLst>
        </xdr:cNvPr>
        <xdr:cNvCxnSpPr/>
      </xdr:nvCxnSpPr>
      <xdr:spPr>
        <a:xfrm>
          <a:off x="1428750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66" name="【庁舎】&#10;有形固定資産減価償却率平均値テキスト">
          <a:extLst>
            <a:ext uri="{FF2B5EF4-FFF2-40B4-BE49-F238E27FC236}">
              <a16:creationId xmlns:a16="http://schemas.microsoft.com/office/drawing/2014/main" id="{C3880325-09DB-48F6-82BD-DD60DB607D53}"/>
            </a:ext>
          </a:extLst>
        </xdr:cNvPr>
        <xdr:cNvSpPr txBox="1"/>
      </xdr:nvSpPr>
      <xdr:spPr>
        <a:xfrm>
          <a:off x="14414500" y="1743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67" name="フローチャート: 判断 566">
          <a:extLst>
            <a:ext uri="{FF2B5EF4-FFF2-40B4-BE49-F238E27FC236}">
              <a16:creationId xmlns:a16="http://schemas.microsoft.com/office/drawing/2014/main" id="{362EEEC4-A72E-430A-95F9-909FBBBBC5B5}"/>
            </a:ext>
          </a:extLst>
        </xdr:cNvPr>
        <xdr:cNvSpPr/>
      </xdr:nvSpPr>
      <xdr:spPr>
        <a:xfrm>
          <a:off x="14325600" y="1757752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68" name="フローチャート: 判断 567">
          <a:extLst>
            <a:ext uri="{FF2B5EF4-FFF2-40B4-BE49-F238E27FC236}">
              <a16:creationId xmlns:a16="http://schemas.microsoft.com/office/drawing/2014/main" id="{692BF993-3695-4635-96C3-EEE31E0D42EF}"/>
            </a:ext>
          </a:extLst>
        </xdr:cNvPr>
        <xdr:cNvSpPr/>
      </xdr:nvSpPr>
      <xdr:spPr>
        <a:xfrm>
          <a:off x="13578840" y="175693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69" name="フローチャート: 判断 568">
          <a:extLst>
            <a:ext uri="{FF2B5EF4-FFF2-40B4-BE49-F238E27FC236}">
              <a16:creationId xmlns:a16="http://schemas.microsoft.com/office/drawing/2014/main" id="{86A2C3B8-E1BA-4854-B810-A5C997248948}"/>
            </a:ext>
          </a:extLst>
        </xdr:cNvPr>
        <xdr:cNvSpPr/>
      </xdr:nvSpPr>
      <xdr:spPr>
        <a:xfrm>
          <a:off x="12804140" y="175644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570" name="フローチャート: 判断 569">
          <a:extLst>
            <a:ext uri="{FF2B5EF4-FFF2-40B4-BE49-F238E27FC236}">
              <a16:creationId xmlns:a16="http://schemas.microsoft.com/office/drawing/2014/main" id="{B36DB771-54AA-4896-8F15-051012498722}"/>
            </a:ext>
          </a:extLst>
        </xdr:cNvPr>
        <xdr:cNvSpPr/>
      </xdr:nvSpPr>
      <xdr:spPr>
        <a:xfrm>
          <a:off x="12029440" y="17605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571" name="フローチャート: 判断 570">
          <a:extLst>
            <a:ext uri="{FF2B5EF4-FFF2-40B4-BE49-F238E27FC236}">
              <a16:creationId xmlns:a16="http://schemas.microsoft.com/office/drawing/2014/main" id="{34BD566B-E31C-49BF-829B-8A27F8CAE1F5}"/>
            </a:ext>
          </a:extLst>
        </xdr:cNvPr>
        <xdr:cNvSpPr/>
      </xdr:nvSpPr>
      <xdr:spPr>
        <a:xfrm>
          <a:off x="11231880" y="17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E4949845-DC4B-4E25-B933-0302F4AC389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521B0045-195A-4610-9A3B-61BF865348C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DA299252-52B0-43C9-98F7-9DA774F583A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521D42EA-FD01-4C58-B786-6FDED3EFD0F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7D0B783-A5E8-4B64-BD38-D6BAFCB2131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577" name="楕円 576">
          <a:extLst>
            <a:ext uri="{FF2B5EF4-FFF2-40B4-BE49-F238E27FC236}">
              <a16:creationId xmlns:a16="http://schemas.microsoft.com/office/drawing/2014/main" id="{68F43B7C-0262-4ADC-B7C4-858653D544D2}"/>
            </a:ext>
          </a:extLst>
        </xdr:cNvPr>
        <xdr:cNvSpPr/>
      </xdr:nvSpPr>
      <xdr:spPr>
        <a:xfrm>
          <a:off x="14325600" y="176112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578" name="【庁舎】&#10;有形固定資産減価償却率該当値テキスト">
          <a:extLst>
            <a:ext uri="{FF2B5EF4-FFF2-40B4-BE49-F238E27FC236}">
              <a16:creationId xmlns:a16="http://schemas.microsoft.com/office/drawing/2014/main" id="{E9AF45AC-DC27-4BCA-9987-02B4B4E67AB3}"/>
            </a:ext>
          </a:extLst>
        </xdr:cNvPr>
        <xdr:cNvSpPr txBox="1"/>
      </xdr:nvSpPr>
      <xdr:spPr>
        <a:xfrm>
          <a:off x="14414500" y="17593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579" name="楕円 578">
          <a:extLst>
            <a:ext uri="{FF2B5EF4-FFF2-40B4-BE49-F238E27FC236}">
              <a16:creationId xmlns:a16="http://schemas.microsoft.com/office/drawing/2014/main" id="{A170038F-CA4B-4D68-B7E9-3FA8ED5085BB}"/>
            </a:ext>
          </a:extLst>
        </xdr:cNvPr>
        <xdr:cNvSpPr/>
      </xdr:nvSpPr>
      <xdr:spPr>
        <a:xfrm>
          <a:off x="1357884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84364</xdr:rowOff>
    </xdr:to>
    <xdr:cxnSp macro="">
      <xdr:nvCxnSpPr>
        <xdr:cNvPr id="580" name="直線コネクタ 579">
          <a:extLst>
            <a:ext uri="{FF2B5EF4-FFF2-40B4-BE49-F238E27FC236}">
              <a16:creationId xmlns:a16="http://schemas.microsoft.com/office/drawing/2014/main" id="{EE4FAA89-5D35-4589-BF39-755735B8A39C}"/>
            </a:ext>
          </a:extLst>
        </xdr:cNvPr>
        <xdr:cNvCxnSpPr/>
      </xdr:nvCxnSpPr>
      <xdr:spPr>
        <a:xfrm flipV="1">
          <a:off x="13629640" y="17662071"/>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581" name="楕円 580">
          <a:extLst>
            <a:ext uri="{FF2B5EF4-FFF2-40B4-BE49-F238E27FC236}">
              <a16:creationId xmlns:a16="http://schemas.microsoft.com/office/drawing/2014/main" id="{4CE4A01E-7F59-4234-BCC9-7D4FBC149C86}"/>
            </a:ext>
          </a:extLst>
        </xdr:cNvPr>
        <xdr:cNvSpPr/>
      </xdr:nvSpPr>
      <xdr:spPr>
        <a:xfrm>
          <a:off x="1280414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84364</xdr:rowOff>
    </xdr:to>
    <xdr:cxnSp macro="">
      <xdr:nvCxnSpPr>
        <xdr:cNvPr id="582" name="直線コネクタ 581">
          <a:extLst>
            <a:ext uri="{FF2B5EF4-FFF2-40B4-BE49-F238E27FC236}">
              <a16:creationId xmlns:a16="http://schemas.microsoft.com/office/drawing/2014/main" id="{A439779E-4F96-4C80-8139-7B5336B1478C}"/>
            </a:ext>
          </a:extLst>
        </xdr:cNvPr>
        <xdr:cNvCxnSpPr/>
      </xdr:nvCxnSpPr>
      <xdr:spPr>
        <a:xfrm>
          <a:off x="12854940" y="17640844"/>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583" name="楕円 582">
          <a:extLst>
            <a:ext uri="{FF2B5EF4-FFF2-40B4-BE49-F238E27FC236}">
              <a16:creationId xmlns:a16="http://schemas.microsoft.com/office/drawing/2014/main" id="{EB8BEEBB-C27D-473A-99B6-576F9AAD7D59}"/>
            </a:ext>
          </a:extLst>
        </xdr:cNvPr>
        <xdr:cNvSpPr/>
      </xdr:nvSpPr>
      <xdr:spPr>
        <a:xfrm>
          <a:off x="12029440" y="17554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38644</xdr:rowOff>
    </xdr:to>
    <xdr:cxnSp macro="">
      <xdr:nvCxnSpPr>
        <xdr:cNvPr id="584" name="直線コネクタ 583">
          <a:extLst>
            <a:ext uri="{FF2B5EF4-FFF2-40B4-BE49-F238E27FC236}">
              <a16:creationId xmlns:a16="http://schemas.microsoft.com/office/drawing/2014/main" id="{90043B33-5A76-4AD8-B5A6-412E93AB9CA5}"/>
            </a:ext>
          </a:extLst>
        </xdr:cNvPr>
        <xdr:cNvCxnSpPr/>
      </xdr:nvCxnSpPr>
      <xdr:spPr>
        <a:xfrm>
          <a:off x="12072620" y="17605466"/>
          <a:ext cx="78232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93980</xdr:rowOff>
    </xdr:from>
    <xdr:to>
      <xdr:col>67</xdr:col>
      <xdr:colOff>101600</xdr:colOff>
      <xdr:row>105</xdr:row>
      <xdr:rowOff>24130</xdr:rowOff>
    </xdr:to>
    <xdr:sp macro="" textlink="">
      <xdr:nvSpPr>
        <xdr:cNvPr id="585" name="楕円 584">
          <a:extLst>
            <a:ext uri="{FF2B5EF4-FFF2-40B4-BE49-F238E27FC236}">
              <a16:creationId xmlns:a16="http://schemas.microsoft.com/office/drawing/2014/main" id="{E51DE3D8-A61E-4646-B8FD-9B5BFBCE6F6A}"/>
            </a:ext>
          </a:extLst>
        </xdr:cNvPr>
        <xdr:cNvSpPr/>
      </xdr:nvSpPr>
      <xdr:spPr>
        <a:xfrm>
          <a:off x="112318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144780</xdr:rowOff>
    </xdr:from>
    <xdr:to>
      <xdr:col>71</xdr:col>
      <xdr:colOff>177800</xdr:colOff>
      <xdr:row>104</xdr:row>
      <xdr:rowOff>170906</xdr:rowOff>
    </xdr:to>
    <xdr:cxnSp macro="">
      <xdr:nvCxnSpPr>
        <xdr:cNvPr id="586" name="直線コネクタ 585">
          <a:extLst>
            <a:ext uri="{FF2B5EF4-FFF2-40B4-BE49-F238E27FC236}">
              <a16:creationId xmlns:a16="http://schemas.microsoft.com/office/drawing/2014/main" id="{1342109E-2E83-4F64-9874-337C8E82719A}"/>
            </a:ext>
          </a:extLst>
        </xdr:cNvPr>
        <xdr:cNvCxnSpPr/>
      </xdr:nvCxnSpPr>
      <xdr:spPr>
        <a:xfrm>
          <a:off x="11282680" y="1757934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87" name="n_1aveValue【庁舎】&#10;有形固定資産減価償却率">
          <a:extLst>
            <a:ext uri="{FF2B5EF4-FFF2-40B4-BE49-F238E27FC236}">
              <a16:creationId xmlns:a16="http://schemas.microsoft.com/office/drawing/2014/main" id="{C475741B-2149-4872-937A-29D3F412FBBC}"/>
            </a:ext>
          </a:extLst>
        </xdr:cNvPr>
        <xdr:cNvSpPr txBox="1"/>
      </xdr:nvSpPr>
      <xdr:spPr>
        <a:xfrm>
          <a:off x="13437244" y="1734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88" name="n_2aveValue【庁舎】&#10;有形固定資産減価償却率">
          <a:extLst>
            <a:ext uri="{FF2B5EF4-FFF2-40B4-BE49-F238E27FC236}">
              <a16:creationId xmlns:a16="http://schemas.microsoft.com/office/drawing/2014/main" id="{8A0941C0-DDAC-4929-B62D-E00CBB70582D}"/>
            </a:ext>
          </a:extLst>
        </xdr:cNvPr>
        <xdr:cNvSpPr txBox="1"/>
      </xdr:nvSpPr>
      <xdr:spPr>
        <a:xfrm>
          <a:off x="1267524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589" name="n_3aveValue【庁舎】&#10;有形固定資産減価償却率">
          <a:extLst>
            <a:ext uri="{FF2B5EF4-FFF2-40B4-BE49-F238E27FC236}">
              <a16:creationId xmlns:a16="http://schemas.microsoft.com/office/drawing/2014/main" id="{CD6893B1-3BB2-46C5-B264-514C5B0B02AC}"/>
            </a:ext>
          </a:extLst>
        </xdr:cNvPr>
        <xdr:cNvSpPr txBox="1"/>
      </xdr:nvSpPr>
      <xdr:spPr>
        <a:xfrm>
          <a:off x="119005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590" name="n_4aveValue【庁舎】&#10;有形固定資産減価償却率">
          <a:extLst>
            <a:ext uri="{FF2B5EF4-FFF2-40B4-BE49-F238E27FC236}">
              <a16:creationId xmlns:a16="http://schemas.microsoft.com/office/drawing/2014/main" id="{4347E234-631A-4393-88D9-0B77FAE12745}"/>
            </a:ext>
          </a:extLst>
        </xdr:cNvPr>
        <xdr:cNvSpPr txBox="1"/>
      </xdr:nvSpPr>
      <xdr:spPr>
        <a:xfrm>
          <a:off x="11102984"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126291</xdr:rowOff>
    </xdr:from>
    <xdr:ext cx="405111" cy="259045"/>
    <xdr:sp macro="" textlink="">
      <xdr:nvSpPr>
        <xdr:cNvPr id="591" name="n_1mainValue【庁舎】&#10;有形固定資産減価償却率">
          <a:extLst>
            <a:ext uri="{FF2B5EF4-FFF2-40B4-BE49-F238E27FC236}">
              <a16:creationId xmlns:a16="http://schemas.microsoft.com/office/drawing/2014/main" id="{A37200F7-A74B-4595-A73C-3C01D896C1B9}"/>
            </a:ext>
          </a:extLst>
        </xdr:cNvPr>
        <xdr:cNvSpPr txBox="1"/>
      </xdr:nvSpPr>
      <xdr:spPr>
        <a:xfrm>
          <a:off x="134372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592" name="n_2mainValue【庁舎】&#10;有形固定資産減価償却率">
          <a:extLst>
            <a:ext uri="{FF2B5EF4-FFF2-40B4-BE49-F238E27FC236}">
              <a16:creationId xmlns:a16="http://schemas.microsoft.com/office/drawing/2014/main" id="{C0332F6F-D84B-46AA-962F-462636226D42}"/>
            </a:ext>
          </a:extLst>
        </xdr:cNvPr>
        <xdr:cNvSpPr txBox="1"/>
      </xdr:nvSpPr>
      <xdr:spPr>
        <a:xfrm>
          <a:off x="12675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593" name="n_3mainValue【庁舎】&#10;有形固定資産減価償却率">
          <a:extLst>
            <a:ext uri="{FF2B5EF4-FFF2-40B4-BE49-F238E27FC236}">
              <a16:creationId xmlns:a16="http://schemas.microsoft.com/office/drawing/2014/main" id="{22B2AF44-CDB1-497E-B683-2008918F9B9B}"/>
            </a:ext>
          </a:extLst>
        </xdr:cNvPr>
        <xdr:cNvSpPr txBox="1"/>
      </xdr:nvSpPr>
      <xdr:spPr>
        <a:xfrm>
          <a:off x="11900544" y="173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594" name="n_4mainValue【庁舎】&#10;有形固定資産減価償却率">
          <a:extLst>
            <a:ext uri="{FF2B5EF4-FFF2-40B4-BE49-F238E27FC236}">
              <a16:creationId xmlns:a16="http://schemas.microsoft.com/office/drawing/2014/main" id="{439DE3BE-DA7E-4281-821B-C8E4DCC3628E}"/>
            </a:ext>
          </a:extLst>
        </xdr:cNvPr>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5" name="正方形/長方形 594">
          <a:extLst>
            <a:ext uri="{FF2B5EF4-FFF2-40B4-BE49-F238E27FC236}">
              <a16:creationId xmlns:a16="http://schemas.microsoft.com/office/drawing/2014/main" id="{F535CBAF-E61F-4155-8298-9A350CC8BBC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6" name="正方形/長方形 595">
          <a:extLst>
            <a:ext uri="{FF2B5EF4-FFF2-40B4-BE49-F238E27FC236}">
              <a16:creationId xmlns:a16="http://schemas.microsoft.com/office/drawing/2014/main" id="{F3A57452-EED2-4A96-ABAF-B1EAB708EB5B}"/>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7" name="正方形/長方形 596">
          <a:extLst>
            <a:ext uri="{FF2B5EF4-FFF2-40B4-BE49-F238E27FC236}">
              <a16:creationId xmlns:a16="http://schemas.microsoft.com/office/drawing/2014/main" id="{BBBDBA30-1192-41F4-BE17-D09EB405932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8" name="正方形/長方形 597">
          <a:extLst>
            <a:ext uri="{FF2B5EF4-FFF2-40B4-BE49-F238E27FC236}">
              <a16:creationId xmlns:a16="http://schemas.microsoft.com/office/drawing/2014/main" id="{DB23C334-E6C6-44DD-9B6D-2A148AA7382C}"/>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9" name="正方形/長方形 598">
          <a:extLst>
            <a:ext uri="{FF2B5EF4-FFF2-40B4-BE49-F238E27FC236}">
              <a16:creationId xmlns:a16="http://schemas.microsoft.com/office/drawing/2014/main" id="{00908E0D-5F55-462F-B88A-DBA92C72E9E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0" name="正方形/長方形 599">
          <a:extLst>
            <a:ext uri="{FF2B5EF4-FFF2-40B4-BE49-F238E27FC236}">
              <a16:creationId xmlns:a16="http://schemas.microsoft.com/office/drawing/2014/main" id="{49B3D467-BEDB-40EA-9B05-E640097D60F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1" name="正方形/長方形 600">
          <a:extLst>
            <a:ext uri="{FF2B5EF4-FFF2-40B4-BE49-F238E27FC236}">
              <a16:creationId xmlns:a16="http://schemas.microsoft.com/office/drawing/2014/main" id="{B2A26717-1957-4506-9E5D-073D7D6F04E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2" name="正方形/長方形 601">
          <a:extLst>
            <a:ext uri="{FF2B5EF4-FFF2-40B4-BE49-F238E27FC236}">
              <a16:creationId xmlns:a16="http://schemas.microsoft.com/office/drawing/2014/main" id="{ABF07892-F55E-4605-9C15-9A4620A6555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3" name="テキスト ボックス 602">
          <a:extLst>
            <a:ext uri="{FF2B5EF4-FFF2-40B4-BE49-F238E27FC236}">
              <a16:creationId xmlns:a16="http://schemas.microsoft.com/office/drawing/2014/main" id="{6ABF9730-C1CE-49EB-A329-5C7BDB5CDA5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4" name="直線コネクタ 603">
          <a:extLst>
            <a:ext uri="{FF2B5EF4-FFF2-40B4-BE49-F238E27FC236}">
              <a16:creationId xmlns:a16="http://schemas.microsoft.com/office/drawing/2014/main" id="{5F3154C5-955D-45E9-9AAF-B78980E4128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5" name="直線コネクタ 604">
          <a:extLst>
            <a:ext uri="{FF2B5EF4-FFF2-40B4-BE49-F238E27FC236}">
              <a16:creationId xmlns:a16="http://schemas.microsoft.com/office/drawing/2014/main" id="{97D1FE62-D0E1-4C4C-994F-6974AA28B3AB}"/>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6" name="テキスト ボックス 605">
          <a:extLst>
            <a:ext uri="{FF2B5EF4-FFF2-40B4-BE49-F238E27FC236}">
              <a16:creationId xmlns:a16="http://schemas.microsoft.com/office/drawing/2014/main" id="{A823C662-7C2B-4C10-834E-8A1E56C6B0D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7" name="直線コネクタ 606">
          <a:extLst>
            <a:ext uri="{FF2B5EF4-FFF2-40B4-BE49-F238E27FC236}">
              <a16:creationId xmlns:a16="http://schemas.microsoft.com/office/drawing/2014/main" id="{CB7EEB0E-C5EE-4039-9AF7-A8EA7B213F2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8" name="テキスト ボックス 607">
          <a:extLst>
            <a:ext uri="{FF2B5EF4-FFF2-40B4-BE49-F238E27FC236}">
              <a16:creationId xmlns:a16="http://schemas.microsoft.com/office/drawing/2014/main" id="{501F8EDB-0930-4315-A2E2-9BD9C4D516BC}"/>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9" name="直線コネクタ 608">
          <a:extLst>
            <a:ext uri="{FF2B5EF4-FFF2-40B4-BE49-F238E27FC236}">
              <a16:creationId xmlns:a16="http://schemas.microsoft.com/office/drawing/2014/main" id="{26D86316-199A-4342-954F-D3E5C765E24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0" name="テキスト ボックス 609">
          <a:extLst>
            <a:ext uri="{FF2B5EF4-FFF2-40B4-BE49-F238E27FC236}">
              <a16:creationId xmlns:a16="http://schemas.microsoft.com/office/drawing/2014/main" id="{6220FEC0-CF4A-4638-B0FF-746957FA11C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1" name="直線コネクタ 610">
          <a:extLst>
            <a:ext uri="{FF2B5EF4-FFF2-40B4-BE49-F238E27FC236}">
              <a16:creationId xmlns:a16="http://schemas.microsoft.com/office/drawing/2014/main" id="{5AC8D188-5E29-492D-A5E6-2CC3D3233F51}"/>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2" name="テキスト ボックス 611">
          <a:extLst>
            <a:ext uri="{FF2B5EF4-FFF2-40B4-BE49-F238E27FC236}">
              <a16:creationId xmlns:a16="http://schemas.microsoft.com/office/drawing/2014/main" id="{79A972CB-C358-4D5F-A0B6-23CBD55C2193}"/>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3" name="直線コネクタ 612">
          <a:extLst>
            <a:ext uri="{FF2B5EF4-FFF2-40B4-BE49-F238E27FC236}">
              <a16:creationId xmlns:a16="http://schemas.microsoft.com/office/drawing/2014/main" id="{111AA2E0-863A-4E34-97A7-D91863696BF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4" name="テキスト ボックス 613">
          <a:extLst>
            <a:ext uri="{FF2B5EF4-FFF2-40B4-BE49-F238E27FC236}">
              <a16:creationId xmlns:a16="http://schemas.microsoft.com/office/drawing/2014/main" id="{B1F1CA89-19E0-4C82-AAE2-22A0E71EE71E}"/>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5" name="直線コネクタ 614">
          <a:extLst>
            <a:ext uri="{FF2B5EF4-FFF2-40B4-BE49-F238E27FC236}">
              <a16:creationId xmlns:a16="http://schemas.microsoft.com/office/drawing/2014/main" id="{6EC37C83-D3AA-491C-BA31-FAB5844C3346}"/>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6" name="テキスト ボックス 615">
          <a:extLst>
            <a:ext uri="{FF2B5EF4-FFF2-40B4-BE49-F238E27FC236}">
              <a16:creationId xmlns:a16="http://schemas.microsoft.com/office/drawing/2014/main" id="{5EF2E737-29F5-484C-A546-C113C72AF83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a:extLst>
            <a:ext uri="{FF2B5EF4-FFF2-40B4-BE49-F238E27FC236}">
              <a16:creationId xmlns:a16="http://schemas.microsoft.com/office/drawing/2014/main" id="{F9019BF0-DF3C-429E-8A55-E55AFD39546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a:extLst>
            <a:ext uri="{FF2B5EF4-FFF2-40B4-BE49-F238E27FC236}">
              <a16:creationId xmlns:a16="http://schemas.microsoft.com/office/drawing/2014/main" id="{B0201116-EE0E-4D9E-900C-F3E7A0FA247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a:extLst>
            <a:ext uri="{FF2B5EF4-FFF2-40B4-BE49-F238E27FC236}">
              <a16:creationId xmlns:a16="http://schemas.microsoft.com/office/drawing/2014/main" id="{BD520979-E3B8-4E32-AE19-6C707F3D1EC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620" name="直線コネクタ 619">
          <a:extLst>
            <a:ext uri="{FF2B5EF4-FFF2-40B4-BE49-F238E27FC236}">
              <a16:creationId xmlns:a16="http://schemas.microsoft.com/office/drawing/2014/main" id="{AA912043-525B-43D3-B29E-9D48F8A3C6C2}"/>
            </a:ext>
          </a:extLst>
        </xdr:cNvPr>
        <xdr:cNvCxnSpPr/>
      </xdr:nvCxnSpPr>
      <xdr:spPr>
        <a:xfrm flipV="1">
          <a:off x="19509104" y="16815163"/>
          <a:ext cx="0" cy="127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621" name="【庁舎】&#10;一人当たり面積最小値テキスト">
          <a:extLst>
            <a:ext uri="{FF2B5EF4-FFF2-40B4-BE49-F238E27FC236}">
              <a16:creationId xmlns:a16="http://schemas.microsoft.com/office/drawing/2014/main" id="{E0F165EA-8063-46E6-95CB-ACA8D13763A2}"/>
            </a:ext>
          </a:extLst>
        </xdr:cNvPr>
        <xdr:cNvSpPr txBox="1"/>
      </xdr:nvSpPr>
      <xdr:spPr>
        <a:xfrm>
          <a:off x="19547840" y="1809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622" name="直線コネクタ 621">
          <a:extLst>
            <a:ext uri="{FF2B5EF4-FFF2-40B4-BE49-F238E27FC236}">
              <a16:creationId xmlns:a16="http://schemas.microsoft.com/office/drawing/2014/main" id="{47ACE0E7-B07E-4001-B7A0-40ADF6417628}"/>
            </a:ext>
          </a:extLst>
        </xdr:cNvPr>
        <xdr:cNvCxnSpPr/>
      </xdr:nvCxnSpPr>
      <xdr:spPr>
        <a:xfrm>
          <a:off x="19443700" y="18091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623" name="【庁舎】&#10;一人当たり面積最大値テキスト">
          <a:extLst>
            <a:ext uri="{FF2B5EF4-FFF2-40B4-BE49-F238E27FC236}">
              <a16:creationId xmlns:a16="http://schemas.microsoft.com/office/drawing/2014/main" id="{79553307-621B-485D-A10A-E311E9E5B2D3}"/>
            </a:ext>
          </a:extLst>
        </xdr:cNvPr>
        <xdr:cNvSpPr txBox="1"/>
      </xdr:nvSpPr>
      <xdr:spPr>
        <a:xfrm>
          <a:off x="19547840" y="1659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624" name="直線コネクタ 623">
          <a:extLst>
            <a:ext uri="{FF2B5EF4-FFF2-40B4-BE49-F238E27FC236}">
              <a16:creationId xmlns:a16="http://schemas.microsoft.com/office/drawing/2014/main" id="{9179630A-C89F-4FA5-8141-3F97DF06A59A}"/>
            </a:ext>
          </a:extLst>
        </xdr:cNvPr>
        <xdr:cNvCxnSpPr/>
      </xdr:nvCxnSpPr>
      <xdr:spPr>
        <a:xfrm>
          <a:off x="19443700" y="16815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625" name="【庁舎】&#10;一人当たり面積平均値テキスト">
          <a:extLst>
            <a:ext uri="{FF2B5EF4-FFF2-40B4-BE49-F238E27FC236}">
              <a16:creationId xmlns:a16="http://schemas.microsoft.com/office/drawing/2014/main" id="{C7E35E31-2978-4621-A9B1-581987044E3C}"/>
            </a:ext>
          </a:extLst>
        </xdr:cNvPr>
        <xdr:cNvSpPr txBox="1"/>
      </xdr:nvSpPr>
      <xdr:spPr>
        <a:xfrm>
          <a:off x="19547840" y="1750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626" name="フローチャート: 判断 625">
          <a:extLst>
            <a:ext uri="{FF2B5EF4-FFF2-40B4-BE49-F238E27FC236}">
              <a16:creationId xmlns:a16="http://schemas.microsoft.com/office/drawing/2014/main" id="{596F66B9-64A0-4391-9A18-61894D3D78F9}"/>
            </a:ext>
          </a:extLst>
        </xdr:cNvPr>
        <xdr:cNvSpPr/>
      </xdr:nvSpPr>
      <xdr:spPr>
        <a:xfrm>
          <a:off x="1945894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27" name="フローチャート: 判断 626">
          <a:extLst>
            <a:ext uri="{FF2B5EF4-FFF2-40B4-BE49-F238E27FC236}">
              <a16:creationId xmlns:a16="http://schemas.microsoft.com/office/drawing/2014/main" id="{03C8D525-8815-43B5-AAAF-F8CAE13147AD}"/>
            </a:ext>
          </a:extLst>
        </xdr:cNvPr>
        <xdr:cNvSpPr/>
      </xdr:nvSpPr>
      <xdr:spPr>
        <a:xfrm>
          <a:off x="1873504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628" name="フローチャート: 判断 627">
          <a:extLst>
            <a:ext uri="{FF2B5EF4-FFF2-40B4-BE49-F238E27FC236}">
              <a16:creationId xmlns:a16="http://schemas.microsoft.com/office/drawing/2014/main" id="{3751BF5E-C546-4E85-8F87-70F4D251B3B3}"/>
            </a:ext>
          </a:extLst>
        </xdr:cNvPr>
        <xdr:cNvSpPr/>
      </xdr:nvSpPr>
      <xdr:spPr>
        <a:xfrm>
          <a:off x="1793748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29" name="フローチャート: 判断 628">
          <a:extLst>
            <a:ext uri="{FF2B5EF4-FFF2-40B4-BE49-F238E27FC236}">
              <a16:creationId xmlns:a16="http://schemas.microsoft.com/office/drawing/2014/main" id="{C2138BDD-8838-49ED-984D-5214E0B0DE42}"/>
            </a:ext>
          </a:extLst>
        </xdr:cNvPr>
        <xdr:cNvSpPr/>
      </xdr:nvSpPr>
      <xdr:spPr>
        <a:xfrm>
          <a:off x="17162780" y="1782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630" name="フローチャート: 判断 629">
          <a:extLst>
            <a:ext uri="{FF2B5EF4-FFF2-40B4-BE49-F238E27FC236}">
              <a16:creationId xmlns:a16="http://schemas.microsoft.com/office/drawing/2014/main" id="{BECC1753-DD60-4B30-AB71-6C5C57DCF484}"/>
            </a:ext>
          </a:extLst>
        </xdr:cNvPr>
        <xdr:cNvSpPr/>
      </xdr:nvSpPr>
      <xdr:spPr>
        <a:xfrm>
          <a:off x="16388080" y="178311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DE29CC0C-05B3-4688-9562-8660BCCB872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F6E11962-307D-4572-83F6-AB6257CC5F9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08BDEC0-1FB5-47E3-8057-C63DF0642DF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4F2846BE-1F70-41F9-861E-9B3FA4BC5C6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9545CE43-1E54-4718-B8B4-F047FF197AC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36" name="楕円 635">
          <a:extLst>
            <a:ext uri="{FF2B5EF4-FFF2-40B4-BE49-F238E27FC236}">
              <a16:creationId xmlns:a16="http://schemas.microsoft.com/office/drawing/2014/main" id="{9A30DB20-6963-47DF-ADC3-64C273B52E31}"/>
            </a:ext>
          </a:extLst>
        </xdr:cNvPr>
        <xdr:cNvSpPr/>
      </xdr:nvSpPr>
      <xdr:spPr>
        <a:xfrm>
          <a:off x="194589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123207</xdr:rowOff>
    </xdr:from>
    <xdr:ext cx="469744" cy="259045"/>
    <xdr:sp macro="" textlink="">
      <xdr:nvSpPr>
        <xdr:cNvPr id="637" name="【庁舎】&#10;一人当たり面積該当値テキスト">
          <a:extLst>
            <a:ext uri="{FF2B5EF4-FFF2-40B4-BE49-F238E27FC236}">
              <a16:creationId xmlns:a16="http://schemas.microsoft.com/office/drawing/2014/main" id="{220FADDD-A3F1-4D9D-BF7C-868C72EFC935}"/>
            </a:ext>
          </a:extLst>
        </xdr:cNvPr>
        <xdr:cNvSpPr txBox="1"/>
      </xdr:nvSpPr>
      <xdr:spPr>
        <a:xfrm>
          <a:off x="19547840" y="178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37919</xdr:rowOff>
    </xdr:from>
    <xdr:to>
      <xdr:col>112</xdr:col>
      <xdr:colOff>38100</xdr:colOff>
      <xdr:row>107</xdr:row>
      <xdr:rowOff>139519</xdr:rowOff>
    </xdr:to>
    <xdr:sp macro="" textlink="">
      <xdr:nvSpPr>
        <xdr:cNvPr id="638" name="楕円 637">
          <a:extLst>
            <a:ext uri="{FF2B5EF4-FFF2-40B4-BE49-F238E27FC236}">
              <a16:creationId xmlns:a16="http://schemas.microsoft.com/office/drawing/2014/main" id="{2622BC30-0660-4EBA-B7E7-3222C2463EEE}"/>
            </a:ext>
          </a:extLst>
        </xdr:cNvPr>
        <xdr:cNvSpPr/>
      </xdr:nvSpPr>
      <xdr:spPr>
        <a:xfrm>
          <a:off x="18735040" y="17975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88719</xdr:rowOff>
    </xdr:to>
    <xdr:cxnSp macro="">
      <xdr:nvCxnSpPr>
        <xdr:cNvPr id="639" name="直線コネクタ 638">
          <a:extLst>
            <a:ext uri="{FF2B5EF4-FFF2-40B4-BE49-F238E27FC236}">
              <a16:creationId xmlns:a16="http://schemas.microsoft.com/office/drawing/2014/main" id="{C1458E33-6D69-4606-8A34-2572E543F5F1}"/>
            </a:ext>
          </a:extLst>
        </xdr:cNvPr>
        <xdr:cNvCxnSpPr/>
      </xdr:nvCxnSpPr>
      <xdr:spPr>
        <a:xfrm flipV="1">
          <a:off x="18778220" y="18025110"/>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12881</xdr:rowOff>
    </xdr:from>
    <xdr:to>
      <xdr:col>107</xdr:col>
      <xdr:colOff>101600</xdr:colOff>
      <xdr:row>107</xdr:row>
      <xdr:rowOff>114481</xdr:rowOff>
    </xdr:to>
    <xdr:sp macro="" textlink="">
      <xdr:nvSpPr>
        <xdr:cNvPr id="640" name="楕円 639">
          <a:extLst>
            <a:ext uri="{FF2B5EF4-FFF2-40B4-BE49-F238E27FC236}">
              <a16:creationId xmlns:a16="http://schemas.microsoft.com/office/drawing/2014/main" id="{7BAB7925-ED71-4BDB-B2DD-FE05032C64C7}"/>
            </a:ext>
          </a:extLst>
        </xdr:cNvPr>
        <xdr:cNvSpPr/>
      </xdr:nvSpPr>
      <xdr:spPr>
        <a:xfrm>
          <a:off x="17937480" y="179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63681</xdr:rowOff>
    </xdr:from>
    <xdr:to>
      <xdr:col>111</xdr:col>
      <xdr:colOff>177800</xdr:colOff>
      <xdr:row>107</xdr:row>
      <xdr:rowOff>88719</xdr:rowOff>
    </xdr:to>
    <xdr:cxnSp macro="">
      <xdr:nvCxnSpPr>
        <xdr:cNvPr id="641" name="直線コネクタ 640">
          <a:extLst>
            <a:ext uri="{FF2B5EF4-FFF2-40B4-BE49-F238E27FC236}">
              <a16:creationId xmlns:a16="http://schemas.microsoft.com/office/drawing/2014/main" id="{ED53381D-EDDE-4511-96AC-E45DF8CB505D}"/>
            </a:ext>
          </a:extLst>
        </xdr:cNvPr>
        <xdr:cNvCxnSpPr/>
      </xdr:nvCxnSpPr>
      <xdr:spPr>
        <a:xfrm>
          <a:off x="17988280" y="18001161"/>
          <a:ext cx="789940" cy="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16148</xdr:rowOff>
    </xdr:from>
    <xdr:to>
      <xdr:col>102</xdr:col>
      <xdr:colOff>165100</xdr:colOff>
      <xdr:row>107</xdr:row>
      <xdr:rowOff>117748</xdr:rowOff>
    </xdr:to>
    <xdr:sp macro="" textlink="">
      <xdr:nvSpPr>
        <xdr:cNvPr id="642" name="楕円 641">
          <a:extLst>
            <a:ext uri="{FF2B5EF4-FFF2-40B4-BE49-F238E27FC236}">
              <a16:creationId xmlns:a16="http://schemas.microsoft.com/office/drawing/2014/main" id="{79D448B2-BDEE-4F58-960D-D86C0C6A2123}"/>
            </a:ext>
          </a:extLst>
        </xdr:cNvPr>
        <xdr:cNvSpPr/>
      </xdr:nvSpPr>
      <xdr:spPr>
        <a:xfrm>
          <a:off x="17162780" y="179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63681</xdr:rowOff>
    </xdr:from>
    <xdr:to>
      <xdr:col>107</xdr:col>
      <xdr:colOff>50800</xdr:colOff>
      <xdr:row>107</xdr:row>
      <xdr:rowOff>66948</xdr:rowOff>
    </xdr:to>
    <xdr:cxnSp macro="">
      <xdr:nvCxnSpPr>
        <xdr:cNvPr id="643" name="直線コネクタ 642">
          <a:extLst>
            <a:ext uri="{FF2B5EF4-FFF2-40B4-BE49-F238E27FC236}">
              <a16:creationId xmlns:a16="http://schemas.microsoft.com/office/drawing/2014/main" id="{D6AED3BB-DB72-4D81-9B5C-00CDC4B2108C}"/>
            </a:ext>
          </a:extLst>
        </xdr:cNvPr>
        <xdr:cNvCxnSpPr/>
      </xdr:nvCxnSpPr>
      <xdr:spPr>
        <a:xfrm flipV="1">
          <a:off x="17213580" y="18001161"/>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644" name="楕円 643">
          <a:extLst>
            <a:ext uri="{FF2B5EF4-FFF2-40B4-BE49-F238E27FC236}">
              <a16:creationId xmlns:a16="http://schemas.microsoft.com/office/drawing/2014/main" id="{B9BAD4BB-3D00-494A-B39A-8428943559E1}"/>
            </a:ext>
          </a:extLst>
        </xdr:cNvPr>
        <xdr:cNvSpPr/>
      </xdr:nvSpPr>
      <xdr:spPr>
        <a:xfrm>
          <a:off x="16388080" y="179841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66948</xdr:rowOff>
    </xdr:from>
    <xdr:to>
      <xdr:col>102</xdr:col>
      <xdr:colOff>114300</xdr:colOff>
      <xdr:row>107</xdr:row>
      <xdr:rowOff>97427</xdr:rowOff>
    </xdr:to>
    <xdr:cxnSp macro="">
      <xdr:nvCxnSpPr>
        <xdr:cNvPr id="645" name="直線コネクタ 644">
          <a:extLst>
            <a:ext uri="{FF2B5EF4-FFF2-40B4-BE49-F238E27FC236}">
              <a16:creationId xmlns:a16="http://schemas.microsoft.com/office/drawing/2014/main" id="{BE336809-3605-4E50-93FA-703EA1F5CBC6}"/>
            </a:ext>
          </a:extLst>
        </xdr:cNvPr>
        <xdr:cNvCxnSpPr/>
      </xdr:nvCxnSpPr>
      <xdr:spPr>
        <a:xfrm flipV="1">
          <a:off x="16431260" y="18004428"/>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646" name="n_1aveValue【庁舎】&#10;一人当たり面積">
          <a:extLst>
            <a:ext uri="{FF2B5EF4-FFF2-40B4-BE49-F238E27FC236}">
              <a16:creationId xmlns:a16="http://schemas.microsoft.com/office/drawing/2014/main" id="{B8CA870C-8D0B-43A7-8828-43658F62425C}"/>
            </a:ext>
          </a:extLst>
        </xdr:cNvPr>
        <xdr:cNvSpPr txBox="1"/>
      </xdr:nvSpPr>
      <xdr:spPr>
        <a:xfrm>
          <a:off x="185611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647" name="n_2aveValue【庁舎】&#10;一人当たり面積">
          <a:extLst>
            <a:ext uri="{FF2B5EF4-FFF2-40B4-BE49-F238E27FC236}">
              <a16:creationId xmlns:a16="http://schemas.microsoft.com/office/drawing/2014/main" id="{7D93DA71-0FC9-42FF-9235-4D0BC62FC2B9}"/>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648" name="n_3aveValue【庁舎】&#10;一人当たり面積">
          <a:extLst>
            <a:ext uri="{FF2B5EF4-FFF2-40B4-BE49-F238E27FC236}">
              <a16:creationId xmlns:a16="http://schemas.microsoft.com/office/drawing/2014/main" id="{B11EC6BB-16A5-45FE-B4A9-3A1E74BD78DD}"/>
            </a:ext>
          </a:extLst>
        </xdr:cNvPr>
        <xdr:cNvSpPr txBox="1"/>
      </xdr:nvSpPr>
      <xdr:spPr>
        <a:xfrm>
          <a:off x="17001567" y="1760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649" name="n_4aveValue【庁舎】&#10;一人当たり面積">
          <a:extLst>
            <a:ext uri="{FF2B5EF4-FFF2-40B4-BE49-F238E27FC236}">
              <a16:creationId xmlns:a16="http://schemas.microsoft.com/office/drawing/2014/main" id="{589CF432-BFCC-4141-A8F7-30F79B9E4F07}"/>
            </a:ext>
          </a:extLst>
        </xdr:cNvPr>
        <xdr:cNvSpPr txBox="1"/>
      </xdr:nvSpPr>
      <xdr:spPr>
        <a:xfrm>
          <a:off x="1622686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130646</xdr:rowOff>
    </xdr:from>
    <xdr:ext cx="469744" cy="259045"/>
    <xdr:sp macro="" textlink="">
      <xdr:nvSpPr>
        <xdr:cNvPr id="650" name="n_1mainValue【庁舎】&#10;一人当たり面積">
          <a:extLst>
            <a:ext uri="{FF2B5EF4-FFF2-40B4-BE49-F238E27FC236}">
              <a16:creationId xmlns:a16="http://schemas.microsoft.com/office/drawing/2014/main" id="{677B9CC9-ED96-4EC8-8B09-0A06543C40DE}"/>
            </a:ext>
          </a:extLst>
        </xdr:cNvPr>
        <xdr:cNvSpPr txBox="1"/>
      </xdr:nvSpPr>
      <xdr:spPr>
        <a:xfrm>
          <a:off x="18561127" y="1806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105608</xdr:rowOff>
    </xdr:from>
    <xdr:ext cx="469744" cy="259045"/>
    <xdr:sp macro="" textlink="">
      <xdr:nvSpPr>
        <xdr:cNvPr id="651" name="n_2mainValue【庁舎】&#10;一人当たり面積">
          <a:extLst>
            <a:ext uri="{FF2B5EF4-FFF2-40B4-BE49-F238E27FC236}">
              <a16:creationId xmlns:a16="http://schemas.microsoft.com/office/drawing/2014/main" id="{8F44B4BF-3E80-455B-96C3-3D2888A2B26B}"/>
            </a:ext>
          </a:extLst>
        </xdr:cNvPr>
        <xdr:cNvSpPr txBox="1"/>
      </xdr:nvSpPr>
      <xdr:spPr>
        <a:xfrm>
          <a:off x="17776267" y="1804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108875</xdr:rowOff>
    </xdr:from>
    <xdr:ext cx="469744" cy="259045"/>
    <xdr:sp macro="" textlink="">
      <xdr:nvSpPr>
        <xdr:cNvPr id="652" name="n_3mainValue【庁舎】&#10;一人当たり面積">
          <a:extLst>
            <a:ext uri="{FF2B5EF4-FFF2-40B4-BE49-F238E27FC236}">
              <a16:creationId xmlns:a16="http://schemas.microsoft.com/office/drawing/2014/main" id="{1F4D6234-B687-4758-87C4-4DE91F3A8984}"/>
            </a:ext>
          </a:extLst>
        </xdr:cNvPr>
        <xdr:cNvSpPr txBox="1"/>
      </xdr:nvSpPr>
      <xdr:spPr>
        <a:xfrm>
          <a:off x="17001567" y="180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653" name="n_4mainValue【庁舎】&#10;一人当たり面積">
          <a:extLst>
            <a:ext uri="{FF2B5EF4-FFF2-40B4-BE49-F238E27FC236}">
              <a16:creationId xmlns:a16="http://schemas.microsoft.com/office/drawing/2014/main" id="{E1E1F051-4AA2-4F83-994B-B06185E3DFBB}"/>
            </a:ext>
          </a:extLst>
        </xdr:cNvPr>
        <xdr:cNvSpPr txBox="1"/>
      </xdr:nvSpPr>
      <xdr:spPr>
        <a:xfrm>
          <a:off x="16226867" y="1807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a:extLst>
            <a:ext uri="{FF2B5EF4-FFF2-40B4-BE49-F238E27FC236}">
              <a16:creationId xmlns:a16="http://schemas.microsoft.com/office/drawing/2014/main" id="{668C8910-F92D-48F4-AB5E-53E8D76C701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a:extLst>
            <a:ext uri="{FF2B5EF4-FFF2-40B4-BE49-F238E27FC236}">
              <a16:creationId xmlns:a16="http://schemas.microsoft.com/office/drawing/2014/main" id="{6A761F5B-A58A-41E1-88BC-D19317F5153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a:extLst>
            <a:ext uri="{FF2B5EF4-FFF2-40B4-BE49-F238E27FC236}">
              <a16:creationId xmlns:a16="http://schemas.microsoft.com/office/drawing/2014/main" id="{17D1E923-D5D9-49BF-B0C8-17AFD45CC2C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年度に児童発達支援施設「おおぞら教室」を建設したため、償却年数が浅く、また類似団体と比較して償却率が低くなっている。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体育館・プールは、海洋センタープールの施設改修工事の償却が進んだことにより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償却率は増加した。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・庁舎非構造部材等耐震化及び照明</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化工事</a:t>
          </a:r>
          <a:r>
            <a:rPr kumimoji="1" lang="ja-JP" altLang="en-US" sz="1100">
              <a:solidFill>
                <a:schemeClr val="dk1"/>
              </a:solidFill>
              <a:effectLst/>
              <a:latin typeface="+mn-lt"/>
              <a:ea typeface="+mn-ea"/>
              <a:cs typeface="+mn-cs"/>
            </a:rPr>
            <a:t>を行ったことで庁舎及び保健センター・保健所の償却率は減少した。</a:t>
          </a:r>
          <a:endParaRPr lang="ja-JP" altLang="ja-JP" sz="1400">
            <a:effectLst/>
          </a:endParaRPr>
        </a:p>
        <a:p>
          <a:r>
            <a:rPr kumimoji="1" lang="ja-JP" altLang="ja-JP" sz="1100">
              <a:solidFill>
                <a:schemeClr val="dk1"/>
              </a:solidFill>
              <a:effectLst/>
              <a:latin typeface="+mn-lt"/>
              <a:ea typeface="+mn-ea"/>
              <a:cs typeface="+mn-cs"/>
            </a:rPr>
            <a:t>・事業用資産である公共施設等の多くは建設から年数が経過しており、償却も進行している。しかし、各施設においては償却が進んだことで使用に耐えられなくなった訳ではなく、修繕・維持補修等により長期の使用を可能とするよう施設管理を行っている。また、大規模改修等においては公共施設等総合管理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策定）や個別施設計画（令和元年度策定、各所管施設）といった計画を策定し着手の優先度や事業規模、実施時期等を検討しており、計画的な更新整備を予定している。こうした実施予定の事業に係る事業費は高額になることが見込まれており、補助金や地方債等を活用するとともに基金への積み</a:t>
          </a:r>
          <a:r>
            <a:rPr kumimoji="1" lang="ja-JP" altLang="en-US" sz="1100">
              <a:solidFill>
                <a:schemeClr val="dk1"/>
              </a:solidFill>
              <a:effectLst/>
              <a:latin typeface="+mn-lt"/>
              <a:ea typeface="+mn-ea"/>
              <a:cs typeface="+mn-cs"/>
            </a:rPr>
            <a:t>立てな</a:t>
          </a:r>
          <a:r>
            <a:rPr kumimoji="1" lang="ja-JP" altLang="ja-JP" sz="1100">
              <a:solidFill>
                <a:schemeClr val="dk1"/>
              </a:solidFill>
              <a:effectLst/>
              <a:latin typeface="+mn-lt"/>
              <a:ea typeface="+mn-ea"/>
              <a:cs typeface="+mn-cs"/>
            </a:rPr>
            <a:t>ど将来支出に備えてい</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51"/>
      <c r="AN4" s="481"/>
      <c r="AO4" s="481"/>
      <c r="AP4" s="481"/>
      <c r="AQ4" s="481"/>
      <c r="AR4" s="481"/>
      <c r="AS4" s="481"/>
      <c r="AT4" s="481"/>
      <c r="AU4" s="481"/>
      <c r="AV4" s="481"/>
      <c r="AW4" s="481"/>
      <c r="AX4" s="636"/>
      <c r="AY4" s="447" t="s">
        <v>92</v>
      </c>
      <c r="AZ4" s="448"/>
      <c r="BA4" s="448"/>
      <c r="BB4" s="448"/>
      <c r="BC4" s="448"/>
      <c r="BD4" s="448"/>
      <c r="BE4" s="448"/>
      <c r="BF4" s="448"/>
      <c r="BG4" s="448"/>
      <c r="BH4" s="448"/>
      <c r="BI4" s="448"/>
      <c r="BJ4" s="448"/>
      <c r="BK4" s="448"/>
      <c r="BL4" s="448"/>
      <c r="BM4" s="449"/>
      <c r="BN4" s="450">
        <v>5893954</v>
      </c>
      <c r="BO4" s="451"/>
      <c r="BP4" s="451"/>
      <c r="BQ4" s="451"/>
      <c r="BR4" s="451"/>
      <c r="BS4" s="451"/>
      <c r="BT4" s="451"/>
      <c r="BU4" s="452"/>
      <c r="BV4" s="450">
        <v>5901968</v>
      </c>
      <c r="BW4" s="451"/>
      <c r="BX4" s="451"/>
      <c r="BY4" s="451"/>
      <c r="BZ4" s="451"/>
      <c r="CA4" s="451"/>
      <c r="CB4" s="451"/>
      <c r="CC4" s="452"/>
      <c r="CD4" s="621" t="s">
        <v>93</v>
      </c>
      <c r="CE4" s="622"/>
      <c r="CF4" s="622"/>
      <c r="CG4" s="622"/>
      <c r="CH4" s="622"/>
      <c r="CI4" s="622"/>
      <c r="CJ4" s="622"/>
      <c r="CK4" s="622"/>
      <c r="CL4" s="622"/>
      <c r="CM4" s="622"/>
      <c r="CN4" s="622"/>
      <c r="CO4" s="622"/>
      <c r="CP4" s="622"/>
      <c r="CQ4" s="622"/>
      <c r="CR4" s="622"/>
      <c r="CS4" s="623"/>
      <c r="CT4" s="624">
        <v>7.8</v>
      </c>
      <c r="CU4" s="625"/>
      <c r="CV4" s="625"/>
      <c r="CW4" s="625"/>
      <c r="CX4" s="625"/>
      <c r="CY4" s="625"/>
      <c r="CZ4" s="625"/>
      <c r="DA4" s="626"/>
      <c r="DB4" s="624">
        <v>7.4</v>
      </c>
      <c r="DC4" s="625"/>
      <c r="DD4" s="625"/>
      <c r="DE4" s="625"/>
      <c r="DF4" s="625"/>
      <c r="DG4" s="625"/>
      <c r="DH4" s="625"/>
      <c r="DI4" s="626"/>
    </row>
    <row r="5" spans="1:119" ht="18.75" customHeight="1" x14ac:dyDescent="0.15">
      <c r="A5" s="181"/>
      <c r="B5" s="631"/>
      <c r="C5" s="482"/>
      <c r="D5" s="482"/>
      <c r="E5" s="632"/>
      <c r="F5" s="632"/>
      <c r="G5" s="632"/>
      <c r="H5" s="632"/>
      <c r="I5" s="632"/>
      <c r="J5" s="632"/>
      <c r="K5" s="632"/>
      <c r="L5" s="632"/>
      <c r="M5" s="632"/>
      <c r="N5" s="632"/>
      <c r="O5" s="632"/>
      <c r="P5" s="632"/>
      <c r="Q5" s="632"/>
      <c r="R5" s="480"/>
      <c r="S5" s="480"/>
      <c r="T5" s="480"/>
      <c r="U5" s="480"/>
      <c r="V5" s="635"/>
      <c r="W5" s="551"/>
      <c r="X5" s="481"/>
      <c r="Y5" s="481"/>
      <c r="Z5" s="481"/>
      <c r="AA5" s="481"/>
      <c r="AB5" s="482"/>
      <c r="AC5" s="480"/>
      <c r="AD5" s="481"/>
      <c r="AE5" s="481"/>
      <c r="AF5" s="481"/>
      <c r="AG5" s="481"/>
      <c r="AH5" s="481"/>
      <c r="AI5" s="481"/>
      <c r="AJ5" s="481"/>
      <c r="AK5" s="481"/>
      <c r="AL5" s="636"/>
      <c r="AM5" s="514" t="s">
        <v>94</v>
      </c>
      <c r="AN5" s="429"/>
      <c r="AO5" s="429"/>
      <c r="AP5" s="429"/>
      <c r="AQ5" s="429"/>
      <c r="AR5" s="429"/>
      <c r="AS5" s="429"/>
      <c r="AT5" s="430"/>
      <c r="AU5" s="502" t="s">
        <v>95</v>
      </c>
      <c r="AV5" s="503"/>
      <c r="AW5" s="503"/>
      <c r="AX5" s="503"/>
      <c r="AY5" s="435" t="s">
        <v>96</v>
      </c>
      <c r="AZ5" s="436"/>
      <c r="BA5" s="436"/>
      <c r="BB5" s="436"/>
      <c r="BC5" s="436"/>
      <c r="BD5" s="436"/>
      <c r="BE5" s="436"/>
      <c r="BF5" s="436"/>
      <c r="BG5" s="436"/>
      <c r="BH5" s="436"/>
      <c r="BI5" s="436"/>
      <c r="BJ5" s="436"/>
      <c r="BK5" s="436"/>
      <c r="BL5" s="436"/>
      <c r="BM5" s="437"/>
      <c r="BN5" s="455">
        <v>5604571</v>
      </c>
      <c r="BO5" s="456"/>
      <c r="BP5" s="456"/>
      <c r="BQ5" s="456"/>
      <c r="BR5" s="456"/>
      <c r="BS5" s="456"/>
      <c r="BT5" s="456"/>
      <c r="BU5" s="457"/>
      <c r="BV5" s="455">
        <v>5625330</v>
      </c>
      <c r="BW5" s="456"/>
      <c r="BX5" s="456"/>
      <c r="BY5" s="456"/>
      <c r="BZ5" s="456"/>
      <c r="CA5" s="456"/>
      <c r="CB5" s="456"/>
      <c r="CC5" s="457"/>
      <c r="CD5" s="464" t="s">
        <v>97</v>
      </c>
      <c r="CE5" s="409"/>
      <c r="CF5" s="409"/>
      <c r="CG5" s="409"/>
      <c r="CH5" s="409"/>
      <c r="CI5" s="409"/>
      <c r="CJ5" s="409"/>
      <c r="CK5" s="409"/>
      <c r="CL5" s="409"/>
      <c r="CM5" s="409"/>
      <c r="CN5" s="409"/>
      <c r="CO5" s="409"/>
      <c r="CP5" s="409"/>
      <c r="CQ5" s="409"/>
      <c r="CR5" s="409"/>
      <c r="CS5" s="465"/>
      <c r="CT5" s="425">
        <v>78.7</v>
      </c>
      <c r="CU5" s="426"/>
      <c r="CV5" s="426"/>
      <c r="CW5" s="426"/>
      <c r="CX5" s="426"/>
      <c r="CY5" s="426"/>
      <c r="CZ5" s="426"/>
      <c r="DA5" s="427"/>
      <c r="DB5" s="425">
        <v>75.099999999999994</v>
      </c>
      <c r="DC5" s="426"/>
      <c r="DD5" s="426"/>
      <c r="DE5" s="426"/>
      <c r="DF5" s="426"/>
      <c r="DG5" s="426"/>
      <c r="DH5" s="426"/>
      <c r="DI5" s="427"/>
    </row>
    <row r="6" spans="1:119" ht="18.75" customHeight="1" x14ac:dyDescent="0.15">
      <c r="A6" s="181"/>
      <c r="B6" s="601" t="s">
        <v>98</v>
      </c>
      <c r="C6" s="479"/>
      <c r="D6" s="479"/>
      <c r="E6" s="602"/>
      <c r="F6" s="602"/>
      <c r="G6" s="602"/>
      <c r="H6" s="602"/>
      <c r="I6" s="602"/>
      <c r="J6" s="602"/>
      <c r="K6" s="602"/>
      <c r="L6" s="602" t="s">
        <v>99</v>
      </c>
      <c r="M6" s="602"/>
      <c r="N6" s="602"/>
      <c r="O6" s="602"/>
      <c r="P6" s="602"/>
      <c r="Q6" s="602"/>
      <c r="R6" s="477"/>
      <c r="S6" s="477"/>
      <c r="T6" s="477"/>
      <c r="U6" s="477"/>
      <c r="V6" s="608"/>
      <c r="W6" s="536" t="s">
        <v>100</v>
      </c>
      <c r="X6" s="478"/>
      <c r="Y6" s="478"/>
      <c r="Z6" s="478"/>
      <c r="AA6" s="478"/>
      <c r="AB6" s="479"/>
      <c r="AC6" s="613" t="s">
        <v>101</v>
      </c>
      <c r="AD6" s="614"/>
      <c r="AE6" s="614"/>
      <c r="AF6" s="614"/>
      <c r="AG6" s="614"/>
      <c r="AH6" s="614"/>
      <c r="AI6" s="614"/>
      <c r="AJ6" s="614"/>
      <c r="AK6" s="614"/>
      <c r="AL6" s="615"/>
      <c r="AM6" s="514" t="s">
        <v>102</v>
      </c>
      <c r="AN6" s="429"/>
      <c r="AO6" s="429"/>
      <c r="AP6" s="429"/>
      <c r="AQ6" s="429"/>
      <c r="AR6" s="429"/>
      <c r="AS6" s="429"/>
      <c r="AT6" s="430"/>
      <c r="AU6" s="502" t="s">
        <v>103</v>
      </c>
      <c r="AV6" s="503"/>
      <c r="AW6" s="503"/>
      <c r="AX6" s="503"/>
      <c r="AY6" s="435" t="s">
        <v>104</v>
      </c>
      <c r="AZ6" s="436"/>
      <c r="BA6" s="436"/>
      <c r="BB6" s="436"/>
      <c r="BC6" s="436"/>
      <c r="BD6" s="436"/>
      <c r="BE6" s="436"/>
      <c r="BF6" s="436"/>
      <c r="BG6" s="436"/>
      <c r="BH6" s="436"/>
      <c r="BI6" s="436"/>
      <c r="BJ6" s="436"/>
      <c r="BK6" s="436"/>
      <c r="BL6" s="436"/>
      <c r="BM6" s="437"/>
      <c r="BN6" s="455">
        <v>289383</v>
      </c>
      <c r="BO6" s="456"/>
      <c r="BP6" s="456"/>
      <c r="BQ6" s="456"/>
      <c r="BR6" s="456"/>
      <c r="BS6" s="456"/>
      <c r="BT6" s="456"/>
      <c r="BU6" s="457"/>
      <c r="BV6" s="455">
        <v>276638</v>
      </c>
      <c r="BW6" s="456"/>
      <c r="BX6" s="456"/>
      <c r="BY6" s="456"/>
      <c r="BZ6" s="456"/>
      <c r="CA6" s="456"/>
      <c r="CB6" s="456"/>
      <c r="CC6" s="457"/>
      <c r="CD6" s="464" t="s">
        <v>105</v>
      </c>
      <c r="CE6" s="409"/>
      <c r="CF6" s="409"/>
      <c r="CG6" s="409"/>
      <c r="CH6" s="409"/>
      <c r="CI6" s="409"/>
      <c r="CJ6" s="409"/>
      <c r="CK6" s="409"/>
      <c r="CL6" s="409"/>
      <c r="CM6" s="409"/>
      <c r="CN6" s="409"/>
      <c r="CO6" s="409"/>
      <c r="CP6" s="409"/>
      <c r="CQ6" s="409"/>
      <c r="CR6" s="409"/>
      <c r="CS6" s="465"/>
      <c r="CT6" s="598">
        <v>79.8</v>
      </c>
      <c r="CU6" s="599"/>
      <c r="CV6" s="599"/>
      <c r="CW6" s="599"/>
      <c r="CX6" s="599"/>
      <c r="CY6" s="599"/>
      <c r="CZ6" s="599"/>
      <c r="DA6" s="600"/>
      <c r="DB6" s="598">
        <v>79.2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4" t="s">
        <v>106</v>
      </c>
      <c r="AN7" s="429"/>
      <c r="AO7" s="429"/>
      <c r="AP7" s="429"/>
      <c r="AQ7" s="429"/>
      <c r="AR7" s="429"/>
      <c r="AS7" s="429"/>
      <c r="AT7" s="430"/>
      <c r="AU7" s="502" t="s">
        <v>107</v>
      </c>
      <c r="AV7" s="503"/>
      <c r="AW7" s="503"/>
      <c r="AX7" s="503"/>
      <c r="AY7" s="435" t="s">
        <v>108</v>
      </c>
      <c r="AZ7" s="436"/>
      <c r="BA7" s="436"/>
      <c r="BB7" s="436"/>
      <c r="BC7" s="436"/>
      <c r="BD7" s="436"/>
      <c r="BE7" s="436"/>
      <c r="BF7" s="436"/>
      <c r="BG7" s="436"/>
      <c r="BH7" s="436"/>
      <c r="BI7" s="436"/>
      <c r="BJ7" s="436"/>
      <c r="BK7" s="436"/>
      <c r="BL7" s="436"/>
      <c r="BM7" s="437"/>
      <c r="BN7" s="455">
        <v>20672</v>
      </c>
      <c r="BO7" s="456"/>
      <c r="BP7" s="456"/>
      <c r="BQ7" s="456"/>
      <c r="BR7" s="456"/>
      <c r="BS7" s="456"/>
      <c r="BT7" s="456"/>
      <c r="BU7" s="457"/>
      <c r="BV7" s="455">
        <v>16245</v>
      </c>
      <c r="BW7" s="456"/>
      <c r="BX7" s="456"/>
      <c r="BY7" s="456"/>
      <c r="BZ7" s="456"/>
      <c r="CA7" s="456"/>
      <c r="CB7" s="456"/>
      <c r="CC7" s="457"/>
      <c r="CD7" s="464" t="s">
        <v>109</v>
      </c>
      <c r="CE7" s="409"/>
      <c r="CF7" s="409"/>
      <c r="CG7" s="409"/>
      <c r="CH7" s="409"/>
      <c r="CI7" s="409"/>
      <c r="CJ7" s="409"/>
      <c r="CK7" s="409"/>
      <c r="CL7" s="409"/>
      <c r="CM7" s="409"/>
      <c r="CN7" s="409"/>
      <c r="CO7" s="409"/>
      <c r="CP7" s="409"/>
      <c r="CQ7" s="409"/>
      <c r="CR7" s="409"/>
      <c r="CS7" s="465"/>
      <c r="CT7" s="455">
        <v>3437010</v>
      </c>
      <c r="CU7" s="456"/>
      <c r="CV7" s="456"/>
      <c r="CW7" s="456"/>
      <c r="CX7" s="456"/>
      <c r="CY7" s="456"/>
      <c r="CZ7" s="456"/>
      <c r="DA7" s="457"/>
      <c r="DB7" s="455">
        <v>3529695</v>
      </c>
      <c r="DC7" s="456"/>
      <c r="DD7" s="456"/>
      <c r="DE7" s="456"/>
      <c r="DF7" s="456"/>
      <c r="DG7" s="456"/>
      <c r="DH7" s="456"/>
      <c r="DI7" s="457"/>
    </row>
    <row r="8" spans="1:119" ht="18.75" customHeight="1" thickBot="1" x14ac:dyDescent="0.2">
      <c r="A8" s="181"/>
      <c r="B8" s="606"/>
      <c r="C8" s="537"/>
      <c r="D8" s="537"/>
      <c r="E8" s="607"/>
      <c r="F8" s="607"/>
      <c r="G8" s="607"/>
      <c r="H8" s="607"/>
      <c r="I8" s="607"/>
      <c r="J8" s="607"/>
      <c r="K8" s="607"/>
      <c r="L8" s="607"/>
      <c r="M8" s="607"/>
      <c r="N8" s="607"/>
      <c r="O8" s="607"/>
      <c r="P8" s="607"/>
      <c r="Q8" s="607"/>
      <c r="R8" s="611"/>
      <c r="S8" s="611"/>
      <c r="T8" s="611"/>
      <c r="U8" s="611"/>
      <c r="V8" s="612"/>
      <c r="W8" s="526"/>
      <c r="X8" s="527"/>
      <c r="Y8" s="527"/>
      <c r="Z8" s="527"/>
      <c r="AA8" s="527"/>
      <c r="AB8" s="537"/>
      <c r="AC8" s="618"/>
      <c r="AD8" s="619"/>
      <c r="AE8" s="619"/>
      <c r="AF8" s="619"/>
      <c r="AG8" s="619"/>
      <c r="AH8" s="619"/>
      <c r="AI8" s="619"/>
      <c r="AJ8" s="619"/>
      <c r="AK8" s="619"/>
      <c r="AL8" s="620"/>
      <c r="AM8" s="514" t="s">
        <v>110</v>
      </c>
      <c r="AN8" s="429"/>
      <c r="AO8" s="429"/>
      <c r="AP8" s="429"/>
      <c r="AQ8" s="429"/>
      <c r="AR8" s="429"/>
      <c r="AS8" s="429"/>
      <c r="AT8" s="430"/>
      <c r="AU8" s="502" t="s">
        <v>111</v>
      </c>
      <c r="AV8" s="503"/>
      <c r="AW8" s="503"/>
      <c r="AX8" s="503"/>
      <c r="AY8" s="435" t="s">
        <v>112</v>
      </c>
      <c r="AZ8" s="436"/>
      <c r="BA8" s="436"/>
      <c r="BB8" s="436"/>
      <c r="BC8" s="436"/>
      <c r="BD8" s="436"/>
      <c r="BE8" s="436"/>
      <c r="BF8" s="436"/>
      <c r="BG8" s="436"/>
      <c r="BH8" s="436"/>
      <c r="BI8" s="436"/>
      <c r="BJ8" s="436"/>
      <c r="BK8" s="436"/>
      <c r="BL8" s="436"/>
      <c r="BM8" s="437"/>
      <c r="BN8" s="455">
        <v>268711</v>
      </c>
      <c r="BO8" s="456"/>
      <c r="BP8" s="456"/>
      <c r="BQ8" s="456"/>
      <c r="BR8" s="456"/>
      <c r="BS8" s="456"/>
      <c r="BT8" s="456"/>
      <c r="BU8" s="457"/>
      <c r="BV8" s="455">
        <v>260393</v>
      </c>
      <c r="BW8" s="456"/>
      <c r="BX8" s="456"/>
      <c r="BY8" s="456"/>
      <c r="BZ8" s="456"/>
      <c r="CA8" s="456"/>
      <c r="CB8" s="456"/>
      <c r="CC8" s="457"/>
      <c r="CD8" s="464" t="s">
        <v>113</v>
      </c>
      <c r="CE8" s="409"/>
      <c r="CF8" s="409"/>
      <c r="CG8" s="409"/>
      <c r="CH8" s="409"/>
      <c r="CI8" s="409"/>
      <c r="CJ8" s="409"/>
      <c r="CK8" s="409"/>
      <c r="CL8" s="409"/>
      <c r="CM8" s="409"/>
      <c r="CN8" s="409"/>
      <c r="CO8" s="409"/>
      <c r="CP8" s="409"/>
      <c r="CQ8" s="409"/>
      <c r="CR8" s="409"/>
      <c r="CS8" s="465"/>
      <c r="CT8" s="558">
        <v>0.44</v>
      </c>
      <c r="CU8" s="559"/>
      <c r="CV8" s="559"/>
      <c r="CW8" s="559"/>
      <c r="CX8" s="559"/>
      <c r="CY8" s="559"/>
      <c r="CZ8" s="559"/>
      <c r="DA8" s="560"/>
      <c r="DB8" s="558">
        <v>0.45</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8"/>
      <c r="L9" s="589" t="s">
        <v>115</v>
      </c>
      <c r="M9" s="590"/>
      <c r="N9" s="590"/>
      <c r="O9" s="590"/>
      <c r="P9" s="590"/>
      <c r="Q9" s="591"/>
      <c r="R9" s="592">
        <v>9860</v>
      </c>
      <c r="S9" s="593"/>
      <c r="T9" s="593"/>
      <c r="U9" s="593"/>
      <c r="V9" s="594"/>
      <c r="W9" s="524" t="s">
        <v>116</v>
      </c>
      <c r="X9" s="525"/>
      <c r="Y9" s="525"/>
      <c r="Z9" s="525"/>
      <c r="AA9" s="525"/>
      <c r="AB9" s="525"/>
      <c r="AC9" s="525"/>
      <c r="AD9" s="525"/>
      <c r="AE9" s="525"/>
      <c r="AF9" s="525"/>
      <c r="AG9" s="525"/>
      <c r="AH9" s="525"/>
      <c r="AI9" s="525"/>
      <c r="AJ9" s="525"/>
      <c r="AK9" s="525"/>
      <c r="AL9" s="595"/>
      <c r="AM9" s="514" t="s">
        <v>117</v>
      </c>
      <c r="AN9" s="429"/>
      <c r="AO9" s="429"/>
      <c r="AP9" s="429"/>
      <c r="AQ9" s="429"/>
      <c r="AR9" s="429"/>
      <c r="AS9" s="429"/>
      <c r="AT9" s="430"/>
      <c r="AU9" s="502" t="s">
        <v>118</v>
      </c>
      <c r="AV9" s="503"/>
      <c r="AW9" s="503"/>
      <c r="AX9" s="503"/>
      <c r="AY9" s="435" t="s">
        <v>119</v>
      </c>
      <c r="AZ9" s="436"/>
      <c r="BA9" s="436"/>
      <c r="BB9" s="436"/>
      <c r="BC9" s="436"/>
      <c r="BD9" s="436"/>
      <c r="BE9" s="436"/>
      <c r="BF9" s="436"/>
      <c r="BG9" s="436"/>
      <c r="BH9" s="436"/>
      <c r="BI9" s="436"/>
      <c r="BJ9" s="436"/>
      <c r="BK9" s="436"/>
      <c r="BL9" s="436"/>
      <c r="BM9" s="437"/>
      <c r="BN9" s="455">
        <v>8318</v>
      </c>
      <c r="BO9" s="456"/>
      <c r="BP9" s="456"/>
      <c r="BQ9" s="456"/>
      <c r="BR9" s="456"/>
      <c r="BS9" s="456"/>
      <c r="BT9" s="456"/>
      <c r="BU9" s="457"/>
      <c r="BV9" s="455">
        <v>-29520</v>
      </c>
      <c r="BW9" s="456"/>
      <c r="BX9" s="456"/>
      <c r="BY9" s="456"/>
      <c r="BZ9" s="456"/>
      <c r="CA9" s="456"/>
      <c r="CB9" s="456"/>
      <c r="CC9" s="457"/>
      <c r="CD9" s="464" t="s">
        <v>120</v>
      </c>
      <c r="CE9" s="409"/>
      <c r="CF9" s="409"/>
      <c r="CG9" s="409"/>
      <c r="CH9" s="409"/>
      <c r="CI9" s="409"/>
      <c r="CJ9" s="409"/>
      <c r="CK9" s="409"/>
      <c r="CL9" s="409"/>
      <c r="CM9" s="409"/>
      <c r="CN9" s="409"/>
      <c r="CO9" s="409"/>
      <c r="CP9" s="409"/>
      <c r="CQ9" s="409"/>
      <c r="CR9" s="409"/>
      <c r="CS9" s="465"/>
      <c r="CT9" s="425">
        <v>8.6999999999999993</v>
      </c>
      <c r="CU9" s="426"/>
      <c r="CV9" s="426"/>
      <c r="CW9" s="426"/>
      <c r="CX9" s="426"/>
      <c r="CY9" s="426"/>
      <c r="CZ9" s="426"/>
      <c r="DA9" s="427"/>
      <c r="DB9" s="425">
        <v>8.8000000000000007</v>
      </c>
      <c r="DC9" s="426"/>
      <c r="DD9" s="426"/>
      <c r="DE9" s="426"/>
      <c r="DF9" s="426"/>
      <c r="DG9" s="426"/>
      <c r="DH9" s="426"/>
      <c r="DI9" s="427"/>
    </row>
    <row r="10" spans="1:119" ht="18.75" customHeight="1" thickBot="1" x14ac:dyDescent="0.2">
      <c r="A10" s="181"/>
      <c r="B10" s="587"/>
      <c r="C10" s="588"/>
      <c r="D10" s="588"/>
      <c r="E10" s="588"/>
      <c r="F10" s="588"/>
      <c r="G10" s="588"/>
      <c r="H10" s="588"/>
      <c r="I10" s="588"/>
      <c r="J10" s="588"/>
      <c r="K10" s="508"/>
      <c r="L10" s="428" t="s">
        <v>121</v>
      </c>
      <c r="M10" s="429"/>
      <c r="N10" s="429"/>
      <c r="O10" s="429"/>
      <c r="P10" s="429"/>
      <c r="Q10" s="430"/>
      <c r="R10" s="431">
        <v>10197</v>
      </c>
      <c r="S10" s="432"/>
      <c r="T10" s="432"/>
      <c r="U10" s="432"/>
      <c r="V10" s="434"/>
      <c r="W10" s="596"/>
      <c r="X10" s="406"/>
      <c r="Y10" s="406"/>
      <c r="Z10" s="406"/>
      <c r="AA10" s="406"/>
      <c r="AB10" s="406"/>
      <c r="AC10" s="406"/>
      <c r="AD10" s="406"/>
      <c r="AE10" s="406"/>
      <c r="AF10" s="406"/>
      <c r="AG10" s="406"/>
      <c r="AH10" s="406"/>
      <c r="AI10" s="406"/>
      <c r="AJ10" s="406"/>
      <c r="AK10" s="406"/>
      <c r="AL10" s="597"/>
      <c r="AM10" s="514" t="s">
        <v>122</v>
      </c>
      <c r="AN10" s="429"/>
      <c r="AO10" s="429"/>
      <c r="AP10" s="429"/>
      <c r="AQ10" s="429"/>
      <c r="AR10" s="429"/>
      <c r="AS10" s="429"/>
      <c r="AT10" s="430"/>
      <c r="AU10" s="502" t="s">
        <v>123</v>
      </c>
      <c r="AV10" s="503"/>
      <c r="AW10" s="503"/>
      <c r="AX10" s="503"/>
      <c r="AY10" s="435" t="s">
        <v>124</v>
      </c>
      <c r="AZ10" s="436"/>
      <c r="BA10" s="436"/>
      <c r="BB10" s="436"/>
      <c r="BC10" s="436"/>
      <c r="BD10" s="436"/>
      <c r="BE10" s="436"/>
      <c r="BF10" s="436"/>
      <c r="BG10" s="436"/>
      <c r="BH10" s="436"/>
      <c r="BI10" s="436"/>
      <c r="BJ10" s="436"/>
      <c r="BK10" s="436"/>
      <c r="BL10" s="436"/>
      <c r="BM10" s="437"/>
      <c r="BN10" s="455">
        <v>5118</v>
      </c>
      <c r="BO10" s="456"/>
      <c r="BP10" s="456"/>
      <c r="BQ10" s="456"/>
      <c r="BR10" s="456"/>
      <c r="BS10" s="456"/>
      <c r="BT10" s="456"/>
      <c r="BU10" s="457"/>
      <c r="BV10" s="455">
        <v>6078</v>
      </c>
      <c r="BW10" s="456"/>
      <c r="BX10" s="456"/>
      <c r="BY10" s="456"/>
      <c r="BZ10" s="456"/>
      <c r="CA10" s="456"/>
      <c r="CB10" s="456"/>
      <c r="CC10" s="457"/>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8"/>
      <c r="L11" s="410" t="s">
        <v>126</v>
      </c>
      <c r="M11" s="411"/>
      <c r="N11" s="411"/>
      <c r="O11" s="411"/>
      <c r="P11" s="411"/>
      <c r="Q11" s="412"/>
      <c r="R11" s="584" t="s">
        <v>127</v>
      </c>
      <c r="S11" s="585"/>
      <c r="T11" s="585"/>
      <c r="U11" s="585"/>
      <c r="V11" s="586"/>
      <c r="W11" s="596"/>
      <c r="X11" s="406"/>
      <c r="Y11" s="406"/>
      <c r="Z11" s="406"/>
      <c r="AA11" s="406"/>
      <c r="AB11" s="406"/>
      <c r="AC11" s="406"/>
      <c r="AD11" s="406"/>
      <c r="AE11" s="406"/>
      <c r="AF11" s="406"/>
      <c r="AG11" s="406"/>
      <c r="AH11" s="406"/>
      <c r="AI11" s="406"/>
      <c r="AJ11" s="406"/>
      <c r="AK11" s="406"/>
      <c r="AL11" s="597"/>
      <c r="AM11" s="514" t="s">
        <v>128</v>
      </c>
      <c r="AN11" s="429"/>
      <c r="AO11" s="429"/>
      <c r="AP11" s="429"/>
      <c r="AQ11" s="429"/>
      <c r="AR11" s="429"/>
      <c r="AS11" s="429"/>
      <c r="AT11" s="430"/>
      <c r="AU11" s="502" t="s">
        <v>95</v>
      </c>
      <c r="AV11" s="503"/>
      <c r="AW11" s="503"/>
      <c r="AX11" s="503"/>
      <c r="AY11" s="435" t="s">
        <v>129</v>
      </c>
      <c r="AZ11" s="436"/>
      <c r="BA11" s="436"/>
      <c r="BB11" s="436"/>
      <c r="BC11" s="436"/>
      <c r="BD11" s="436"/>
      <c r="BE11" s="436"/>
      <c r="BF11" s="436"/>
      <c r="BG11" s="436"/>
      <c r="BH11" s="436"/>
      <c r="BI11" s="436"/>
      <c r="BJ11" s="436"/>
      <c r="BK11" s="436"/>
      <c r="BL11" s="436"/>
      <c r="BM11" s="437"/>
      <c r="BN11" s="455">
        <v>0</v>
      </c>
      <c r="BO11" s="456"/>
      <c r="BP11" s="456"/>
      <c r="BQ11" s="456"/>
      <c r="BR11" s="456"/>
      <c r="BS11" s="456"/>
      <c r="BT11" s="456"/>
      <c r="BU11" s="457"/>
      <c r="BV11" s="455">
        <v>0</v>
      </c>
      <c r="BW11" s="456"/>
      <c r="BX11" s="456"/>
      <c r="BY11" s="456"/>
      <c r="BZ11" s="456"/>
      <c r="CA11" s="456"/>
      <c r="CB11" s="456"/>
      <c r="CC11" s="457"/>
      <c r="CD11" s="464" t="s">
        <v>130</v>
      </c>
      <c r="CE11" s="409"/>
      <c r="CF11" s="409"/>
      <c r="CG11" s="409"/>
      <c r="CH11" s="409"/>
      <c r="CI11" s="409"/>
      <c r="CJ11" s="409"/>
      <c r="CK11" s="409"/>
      <c r="CL11" s="409"/>
      <c r="CM11" s="409"/>
      <c r="CN11" s="409"/>
      <c r="CO11" s="409"/>
      <c r="CP11" s="409"/>
      <c r="CQ11" s="409"/>
      <c r="CR11" s="409"/>
      <c r="CS11" s="465"/>
      <c r="CT11" s="558" t="s">
        <v>131</v>
      </c>
      <c r="CU11" s="559"/>
      <c r="CV11" s="559"/>
      <c r="CW11" s="559"/>
      <c r="CX11" s="559"/>
      <c r="CY11" s="559"/>
      <c r="CZ11" s="559"/>
      <c r="DA11" s="560"/>
      <c r="DB11" s="558" t="s">
        <v>132</v>
      </c>
      <c r="DC11" s="559"/>
      <c r="DD11" s="559"/>
      <c r="DE11" s="559"/>
      <c r="DF11" s="559"/>
      <c r="DG11" s="559"/>
      <c r="DH11" s="559"/>
      <c r="DI11" s="560"/>
    </row>
    <row r="12" spans="1:119" ht="18.75" customHeight="1" x14ac:dyDescent="0.15">
      <c r="A12" s="181"/>
      <c r="B12" s="561" t="s">
        <v>133</v>
      </c>
      <c r="C12" s="562"/>
      <c r="D12" s="562"/>
      <c r="E12" s="562"/>
      <c r="F12" s="562"/>
      <c r="G12" s="562"/>
      <c r="H12" s="562"/>
      <c r="I12" s="562"/>
      <c r="J12" s="562"/>
      <c r="K12" s="563"/>
      <c r="L12" s="570" t="s">
        <v>134</v>
      </c>
      <c r="M12" s="571"/>
      <c r="N12" s="571"/>
      <c r="O12" s="571"/>
      <c r="P12" s="571"/>
      <c r="Q12" s="572"/>
      <c r="R12" s="573">
        <v>9962</v>
      </c>
      <c r="S12" s="574"/>
      <c r="T12" s="574"/>
      <c r="U12" s="574"/>
      <c r="V12" s="575"/>
      <c r="W12" s="576" t="s">
        <v>1</v>
      </c>
      <c r="X12" s="503"/>
      <c r="Y12" s="503"/>
      <c r="Z12" s="503"/>
      <c r="AA12" s="503"/>
      <c r="AB12" s="577"/>
      <c r="AC12" s="578" t="s">
        <v>135</v>
      </c>
      <c r="AD12" s="579"/>
      <c r="AE12" s="579"/>
      <c r="AF12" s="579"/>
      <c r="AG12" s="580"/>
      <c r="AH12" s="578" t="s">
        <v>136</v>
      </c>
      <c r="AI12" s="579"/>
      <c r="AJ12" s="579"/>
      <c r="AK12" s="579"/>
      <c r="AL12" s="581"/>
      <c r="AM12" s="514" t="s">
        <v>137</v>
      </c>
      <c r="AN12" s="429"/>
      <c r="AO12" s="429"/>
      <c r="AP12" s="429"/>
      <c r="AQ12" s="429"/>
      <c r="AR12" s="429"/>
      <c r="AS12" s="429"/>
      <c r="AT12" s="430"/>
      <c r="AU12" s="502" t="s">
        <v>138</v>
      </c>
      <c r="AV12" s="503"/>
      <c r="AW12" s="503"/>
      <c r="AX12" s="503"/>
      <c r="AY12" s="435" t="s">
        <v>139</v>
      </c>
      <c r="AZ12" s="436"/>
      <c r="BA12" s="436"/>
      <c r="BB12" s="436"/>
      <c r="BC12" s="436"/>
      <c r="BD12" s="436"/>
      <c r="BE12" s="436"/>
      <c r="BF12" s="436"/>
      <c r="BG12" s="436"/>
      <c r="BH12" s="436"/>
      <c r="BI12" s="436"/>
      <c r="BJ12" s="436"/>
      <c r="BK12" s="436"/>
      <c r="BL12" s="436"/>
      <c r="BM12" s="437"/>
      <c r="BN12" s="455">
        <v>127190</v>
      </c>
      <c r="BO12" s="456"/>
      <c r="BP12" s="456"/>
      <c r="BQ12" s="456"/>
      <c r="BR12" s="456"/>
      <c r="BS12" s="456"/>
      <c r="BT12" s="456"/>
      <c r="BU12" s="457"/>
      <c r="BV12" s="455">
        <v>0</v>
      </c>
      <c r="BW12" s="456"/>
      <c r="BX12" s="456"/>
      <c r="BY12" s="456"/>
      <c r="BZ12" s="456"/>
      <c r="CA12" s="456"/>
      <c r="CB12" s="456"/>
      <c r="CC12" s="457"/>
      <c r="CD12" s="464" t="s">
        <v>140</v>
      </c>
      <c r="CE12" s="409"/>
      <c r="CF12" s="409"/>
      <c r="CG12" s="409"/>
      <c r="CH12" s="409"/>
      <c r="CI12" s="409"/>
      <c r="CJ12" s="409"/>
      <c r="CK12" s="409"/>
      <c r="CL12" s="409"/>
      <c r="CM12" s="409"/>
      <c r="CN12" s="409"/>
      <c r="CO12" s="409"/>
      <c r="CP12" s="409"/>
      <c r="CQ12" s="409"/>
      <c r="CR12" s="409"/>
      <c r="CS12" s="465"/>
      <c r="CT12" s="558" t="s">
        <v>141</v>
      </c>
      <c r="CU12" s="559"/>
      <c r="CV12" s="559"/>
      <c r="CW12" s="559"/>
      <c r="CX12" s="559"/>
      <c r="CY12" s="559"/>
      <c r="CZ12" s="559"/>
      <c r="DA12" s="560"/>
      <c r="DB12" s="558" t="s">
        <v>132</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45" t="s">
        <v>142</v>
      </c>
      <c r="N13" s="546"/>
      <c r="O13" s="546"/>
      <c r="P13" s="546"/>
      <c r="Q13" s="547"/>
      <c r="R13" s="548">
        <v>9724</v>
      </c>
      <c r="S13" s="549"/>
      <c r="T13" s="549"/>
      <c r="U13" s="549"/>
      <c r="V13" s="550"/>
      <c r="W13" s="536" t="s">
        <v>143</v>
      </c>
      <c r="X13" s="478"/>
      <c r="Y13" s="478"/>
      <c r="Z13" s="478"/>
      <c r="AA13" s="478"/>
      <c r="AB13" s="479"/>
      <c r="AC13" s="431">
        <v>91</v>
      </c>
      <c r="AD13" s="432"/>
      <c r="AE13" s="432"/>
      <c r="AF13" s="432"/>
      <c r="AG13" s="433"/>
      <c r="AH13" s="431">
        <v>134</v>
      </c>
      <c r="AI13" s="432"/>
      <c r="AJ13" s="432"/>
      <c r="AK13" s="432"/>
      <c r="AL13" s="434"/>
      <c r="AM13" s="514" t="s">
        <v>144</v>
      </c>
      <c r="AN13" s="429"/>
      <c r="AO13" s="429"/>
      <c r="AP13" s="429"/>
      <c r="AQ13" s="429"/>
      <c r="AR13" s="429"/>
      <c r="AS13" s="429"/>
      <c r="AT13" s="430"/>
      <c r="AU13" s="502" t="s">
        <v>145</v>
      </c>
      <c r="AV13" s="503"/>
      <c r="AW13" s="503"/>
      <c r="AX13" s="503"/>
      <c r="AY13" s="435" t="s">
        <v>146</v>
      </c>
      <c r="AZ13" s="436"/>
      <c r="BA13" s="436"/>
      <c r="BB13" s="436"/>
      <c r="BC13" s="436"/>
      <c r="BD13" s="436"/>
      <c r="BE13" s="436"/>
      <c r="BF13" s="436"/>
      <c r="BG13" s="436"/>
      <c r="BH13" s="436"/>
      <c r="BI13" s="436"/>
      <c r="BJ13" s="436"/>
      <c r="BK13" s="436"/>
      <c r="BL13" s="436"/>
      <c r="BM13" s="437"/>
      <c r="BN13" s="455">
        <v>-113754</v>
      </c>
      <c r="BO13" s="456"/>
      <c r="BP13" s="456"/>
      <c r="BQ13" s="456"/>
      <c r="BR13" s="456"/>
      <c r="BS13" s="456"/>
      <c r="BT13" s="456"/>
      <c r="BU13" s="457"/>
      <c r="BV13" s="455">
        <v>-23442</v>
      </c>
      <c r="BW13" s="456"/>
      <c r="BX13" s="456"/>
      <c r="BY13" s="456"/>
      <c r="BZ13" s="456"/>
      <c r="CA13" s="456"/>
      <c r="CB13" s="456"/>
      <c r="CC13" s="457"/>
      <c r="CD13" s="464" t="s">
        <v>147</v>
      </c>
      <c r="CE13" s="409"/>
      <c r="CF13" s="409"/>
      <c r="CG13" s="409"/>
      <c r="CH13" s="409"/>
      <c r="CI13" s="409"/>
      <c r="CJ13" s="409"/>
      <c r="CK13" s="409"/>
      <c r="CL13" s="409"/>
      <c r="CM13" s="409"/>
      <c r="CN13" s="409"/>
      <c r="CO13" s="409"/>
      <c r="CP13" s="409"/>
      <c r="CQ13" s="409"/>
      <c r="CR13" s="409"/>
      <c r="CS13" s="465"/>
      <c r="CT13" s="425">
        <v>8.8000000000000007</v>
      </c>
      <c r="CU13" s="426"/>
      <c r="CV13" s="426"/>
      <c r="CW13" s="426"/>
      <c r="CX13" s="426"/>
      <c r="CY13" s="426"/>
      <c r="CZ13" s="426"/>
      <c r="DA13" s="427"/>
      <c r="DB13" s="425">
        <v>9</v>
      </c>
      <c r="DC13" s="426"/>
      <c r="DD13" s="426"/>
      <c r="DE13" s="426"/>
      <c r="DF13" s="426"/>
      <c r="DG13" s="426"/>
      <c r="DH13" s="426"/>
      <c r="DI13" s="427"/>
    </row>
    <row r="14" spans="1:119" ht="18.75" customHeight="1" thickBot="1" x14ac:dyDescent="0.2">
      <c r="A14" s="181"/>
      <c r="B14" s="564"/>
      <c r="C14" s="565"/>
      <c r="D14" s="565"/>
      <c r="E14" s="565"/>
      <c r="F14" s="565"/>
      <c r="G14" s="565"/>
      <c r="H14" s="565"/>
      <c r="I14" s="565"/>
      <c r="J14" s="565"/>
      <c r="K14" s="566"/>
      <c r="L14" s="538" t="s">
        <v>148</v>
      </c>
      <c r="M14" s="582"/>
      <c r="N14" s="582"/>
      <c r="O14" s="582"/>
      <c r="P14" s="582"/>
      <c r="Q14" s="583"/>
      <c r="R14" s="548">
        <v>10013</v>
      </c>
      <c r="S14" s="549"/>
      <c r="T14" s="549"/>
      <c r="U14" s="549"/>
      <c r="V14" s="550"/>
      <c r="W14" s="551"/>
      <c r="X14" s="481"/>
      <c r="Y14" s="481"/>
      <c r="Z14" s="481"/>
      <c r="AA14" s="481"/>
      <c r="AB14" s="482"/>
      <c r="AC14" s="541">
        <v>1.8</v>
      </c>
      <c r="AD14" s="542"/>
      <c r="AE14" s="542"/>
      <c r="AF14" s="542"/>
      <c r="AG14" s="543"/>
      <c r="AH14" s="541">
        <v>2.6</v>
      </c>
      <c r="AI14" s="542"/>
      <c r="AJ14" s="542"/>
      <c r="AK14" s="542"/>
      <c r="AL14" s="544"/>
      <c r="AM14" s="514"/>
      <c r="AN14" s="429"/>
      <c r="AO14" s="429"/>
      <c r="AP14" s="429"/>
      <c r="AQ14" s="429"/>
      <c r="AR14" s="429"/>
      <c r="AS14" s="429"/>
      <c r="AT14" s="430"/>
      <c r="AU14" s="502"/>
      <c r="AV14" s="503"/>
      <c r="AW14" s="503"/>
      <c r="AX14" s="503"/>
      <c r="AY14" s="435"/>
      <c r="AZ14" s="436"/>
      <c r="BA14" s="436"/>
      <c r="BB14" s="436"/>
      <c r="BC14" s="436"/>
      <c r="BD14" s="436"/>
      <c r="BE14" s="436"/>
      <c r="BF14" s="436"/>
      <c r="BG14" s="436"/>
      <c r="BH14" s="436"/>
      <c r="BI14" s="436"/>
      <c r="BJ14" s="436"/>
      <c r="BK14" s="436"/>
      <c r="BL14" s="436"/>
      <c r="BM14" s="437"/>
      <c r="BN14" s="455"/>
      <c r="BO14" s="456"/>
      <c r="BP14" s="456"/>
      <c r="BQ14" s="456"/>
      <c r="BR14" s="456"/>
      <c r="BS14" s="456"/>
      <c r="BT14" s="456"/>
      <c r="BU14" s="457"/>
      <c r="BV14" s="455"/>
      <c r="BW14" s="456"/>
      <c r="BX14" s="456"/>
      <c r="BY14" s="456"/>
      <c r="BZ14" s="456"/>
      <c r="CA14" s="456"/>
      <c r="CB14" s="456"/>
      <c r="CC14" s="457"/>
      <c r="CD14" s="461" t="s">
        <v>149</v>
      </c>
      <c r="CE14" s="462"/>
      <c r="CF14" s="462"/>
      <c r="CG14" s="462"/>
      <c r="CH14" s="462"/>
      <c r="CI14" s="462"/>
      <c r="CJ14" s="462"/>
      <c r="CK14" s="462"/>
      <c r="CL14" s="462"/>
      <c r="CM14" s="462"/>
      <c r="CN14" s="462"/>
      <c r="CO14" s="462"/>
      <c r="CP14" s="462"/>
      <c r="CQ14" s="462"/>
      <c r="CR14" s="462"/>
      <c r="CS14" s="463"/>
      <c r="CT14" s="552" t="s">
        <v>131</v>
      </c>
      <c r="CU14" s="553"/>
      <c r="CV14" s="553"/>
      <c r="CW14" s="553"/>
      <c r="CX14" s="553"/>
      <c r="CY14" s="553"/>
      <c r="CZ14" s="553"/>
      <c r="DA14" s="554"/>
      <c r="DB14" s="552" t="s">
        <v>132</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45" t="s">
        <v>142</v>
      </c>
      <c r="N15" s="546"/>
      <c r="O15" s="546"/>
      <c r="P15" s="546"/>
      <c r="Q15" s="547"/>
      <c r="R15" s="548">
        <v>9805</v>
      </c>
      <c r="S15" s="549"/>
      <c r="T15" s="549"/>
      <c r="U15" s="549"/>
      <c r="V15" s="550"/>
      <c r="W15" s="536" t="s">
        <v>150</v>
      </c>
      <c r="X15" s="478"/>
      <c r="Y15" s="478"/>
      <c r="Z15" s="478"/>
      <c r="AA15" s="478"/>
      <c r="AB15" s="479"/>
      <c r="AC15" s="431">
        <v>2089</v>
      </c>
      <c r="AD15" s="432"/>
      <c r="AE15" s="432"/>
      <c r="AF15" s="432"/>
      <c r="AG15" s="433"/>
      <c r="AH15" s="431">
        <v>2066</v>
      </c>
      <c r="AI15" s="432"/>
      <c r="AJ15" s="432"/>
      <c r="AK15" s="432"/>
      <c r="AL15" s="434"/>
      <c r="AM15" s="514"/>
      <c r="AN15" s="429"/>
      <c r="AO15" s="429"/>
      <c r="AP15" s="429"/>
      <c r="AQ15" s="429"/>
      <c r="AR15" s="429"/>
      <c r="AS15" s="429"/>
      <c r="AT15" s="430"/>
      <c r="AU15" s="502"/>
      <c r="AV15" s="503"/>
      <c r="AW15" s="503"/>
      <c r="AX15" s="503"/>
      <c r="AY15" s="447" t="s">
        <v>151</v>
      </c>
      <c r="AZ15" s="448"/>
      <c r="BA15" s="448"/>
      <c r="BB15" s="448"/>
      <c r="BC15" s="448"/>
      <c r="BD15" s="448"/>
      <c r="BE15" s="448"/>
      <c r="BF15" s="448"/>
      <c r="BG15" s="448"/>
      <c r="BH15" s="448"/>
      <c r="BI15" s="448"/>
      <c r="BJ15" s="448"/>
      <c r="BK15" s="448"/>
      <c r="BL15" s="448"/>
      <c r="BM15" s="449"/>
      <c r="BN15" s="450">
        <v>1284512</v>
      </c>
      <c r="BO15" s="451"/>
      <c r="BP15" s="451"/>
      <c r="BQ15" s="451"/>
      <c r="BR15" s="451"/>
      <c r="BS15" s="451"/>
      <c r="BT15" s="451"/>
      <c r="BU15" s="452"/>
      <c r="BV15" s="450">
        <v>1278487</v>
      </c>
      <c r="BW15" s="451"/>
      <c r="BX15" s="451"/>
      <c r="BY15" s="451"/>
      <c r="BZ15" s="451"/>
      <c r="CA15" s="451"/>
      <c r="CB15" s="451"/>
      <c r="CC15" s="452"/>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38" t="s">
        <v>153</v>
      </c>
      <c r="M16" s="539"/>
      <c r="N16" s="539"/>
      <c r="O16" s="539"/>
      <c r="P16" s="539"/>
      <c r="Q16" s="540"/>
      <c r="R16" s="533" t="s">
        <v>154</v>
      </c>
      <c r="S16" s="534"/>
      <c r="T16" s="534"/>
      <c r="U16" s="534"/>
      <c r="V16" s="535"/>
      <c r="W16" s="551"/>
      <c r="X16" s="481"/>
      <c r="Y16" s="481"/>
      <c r="Z16" s="481"/>
      <c r="AA16" s="481"/>
      <c r="AB16" s="482"/>
      <c r="AC16" s="541">
        <v>40.700000000000003</v>
      </c>
      <c r="AD16" s="542"/>
      <c r="AE16" s="542"/>
      <c r="AF16" s="542"/>
      <c r="AG16" s="543"/>
      <c r="AH16" s="541">
        <v>40.5</v>
      </c>
      <c r="AI16" s="542"/>
      <c r="AJ16" s="542"/>
      <c r="AK16" s="542"/>
      <c r="AL16" s="544"/>
      <c r="AM16" s="514"/>
      <c r="AN16" s="429"/>
      <c r="AO16" s="429"/>
      <c r="AP16" s="429"/>
      <c r="AQ16" s="429"/>
      <c r="AR16" s="429"/>
      <c r="AS16" s="429"/>
      <c r="AT16" s="430"/>
      <c r="AU16" s="502"/>
      <c r="AV16" s="503"/>
      <c r="AW16" s="503"/>
      <c r="AX16" s="503"/>
      <c r="AY16" s="435" t="s">
        <v>155</v>
      </c>
      <c r="AZ16" s="436"/>
      <c r="BA16" s="436"/>
      <c r="BB16" s="436"/>
      <c r="BC16" s="436"/>
      <c r="BD16" s="436"/>
      <c r="BE16" s="436"/>
      <c r="BF16" s="436"/>
      <c r="BG16" s="436"/>
      <c r="BH16" s="436"/>
      <c r="BI16" s="436"/>
      <c r="BJ16" s="436"/>
      <c r="BK16" s="436"/>
      <c r="BL16" s="436"/>
      <c r="BM16" s="437"/>
      <c r="BN16" s="455">
        <v>3056703</v>
      </c>
      <c r="BO16" s="456"/>
      <c r="BP16" s="456"/>
      <c r="BQ16" s="456"/>
      <c r="BR16" s="456"/>
      <c r="BS16" s="456"/>
      <c r="BT16" s="456"/>
      <c r="BU16" s="457"/>
      <c r="BV16" s="455">
        <v>3013962</v>
      </c>
      <c r="BW16" s="456"/>
      <c r="BX16" s="456"/>
      <c r="BY16" s="456"/>
      <c r="BZ16" s="456"/>
      <c r="CA16" s="456"/>
      <c r="CB16" s="456"/>
      <c r="CC16" s="457"/>
      <c r="CD16" s="194"/>
      <c r="CE16" s="453"/>
      <c r="CF16" s="453"/>
      <c r="CG16" s="453"/>
      <c r="CH16" s="453"/>
      <c r="CI16" s="453"/>
      <c r="CJ16" s="453"/>
      <c r="CK16" s="453"/>
      <c r="CL16" s="453"/>
      <c r="CM16" s="453"/>
      <c r="CN16" s="453"/>
      <c r="CO16" s="453"/>
      <c r="CP16" s="453"/>
      <c r="CQ16" s="453"/>
      <c r="CR16" s="453"/>
      <c r="CS16" s="454"/>
      <c r="CT16" s="425"/>
      <c r="CU16" s="426"/>
      <c r="CV16" s="426"/>
      <c r="CW16" s="426"/>
      <c r="CX16" s="426"/>
      <c r="CY16" s="426"/>
      <c r="CZ16" s="426"/>
      <c r="DA16" s="427"/>
      <c r="DB16" s="425"/>
      <c r="DC16" s="426"/>
      <c r="DD16" s="426"/>
      <c r="DE16" s="426"/>
      <c r="DF16" s="426"/>
      <c r="DG16" s="426"/>
      <c r="DH16" s="426"/>
      <c r="DI16" s="427"/>
    </row>
    <row r="17" spans="1:113" ht="18.75" customHeight="1" thickBot="1" x14ac:dyDescent="0.2">
      <c r="A17" s="181"/>
      <c r="B17" s="567"/>
      <c r="C17" s="568"/>
      <c r="D17" s="568"/>
      <c r="E17" s="568"/>
      <c r="F17" s="568"/>
      <c r="G17" s="568"/>
      <c r="H17" s="568"/>
      <c r="I17" s="568"/>
      <c r="J17" s="568"/>
      <c r="K17" s="569"/>
      <c r="L17" s="195"/>
      <c r="M17" s="530" t="s">
        <v>156</v>
      </c>
      <c r="N17" s="531"/>
      <c r="O17" s="531"/>
      <c r="P17" s="531"/>
      <c r="Q17" s="532"/>
      <c r="R17" s="533" t="s">
        <v>157</v>
      </c>
      <c r="S17" s="534"/>
      <c r="T17" s="534"/>
      <c r="U17" s="534"/>
      <c r="V17" s="535"/>
      <c r="W17" s="536" t="s">
        <v>158</v>
      </c>
      <c r="X17" s="478"/>
      <c r="Y17" s="478"/>
      <c r="Z17" s="478"/>
      <c r="AA17" s="478"/>
      <c r="AB17" s="479"/>
      <c r="AC17" s="431">
        <v>2951</v>
      </c>
      <c r="AD17" s="432"/>
      <c r="AE17" s="432"/>
      <c r="AF17" s="432"/>
      <c r="AG17" s="433"/>
      <c r="AH17" s="431">
        <v>2900</v>
      </c>
      <c r="AI17" s="432"/>
      <c r="AJ17" s="432"/>
      <c r="AK17" s="432"/>
      <c r="AL17" s="434"/>
      <c r="AM17" s="514"/>
      <c r="AN17" s="429"/>
      <c r="AO17" s="429"/>
      <c r="AP17" s="429"/>
      <c r="AQ17" s="429"/>
      <c r="AR17" s="429"/>
      <c r="AS17" s="429"/>
      <c r="AT17" s="430"/>
      <c r="AU17" s="502"/>
      <c r="AV17" s="503"/>
      <c r="AW17" s="503"/>
      <c r="AX17" s="503"/>
      <c r="AY17" s="435" t="s">
        <v>159</v>
      </c>
      <c r="AZ17" s="436"/>
      <c r="BA17" s="436"/>
      <c r="BB17" s="436"/>
      <c r="BC17" s="436"/>
      <c r="BD17" s="436"/>
      <c r="BE17" s="436"/>
      <c r="BF17" s="436"/>
      <c r="BG17" s="436"/>
      <c r="BH17" s="436"/>
      <c r="BI17" s="436"/>
      <c r="BJ17" s="436"/>
      <c r="BK17" s="436"/>
      <c r="BL17" s="436"/>
      <c r="BM17" s="437"/>
      <c r="BN17" s="455">
        <v>1613001</v>
      </c>
      <c r="BO17" s="456"/>
      <c r="BP17" s="456"/>
      <c r="BQ17" s="456"/>
      <c r="BR17" s="456"/>
      <c r="BS17" s="456"/>
      <c r="BT17" s="456"/>
      <c r="BU17" s="457"/>
      <c r="BV17" s="455">
        <v>1609312</v>
      </c>
      <c r="BW17" s="456"/>
      <c r="BX17" s="456"/>
      <c r="BY17" s="456"/>
      <c r="BZ17" s="456"/>
      <c r="CA17" s="456"/>
      <c r="CB17" s="456"/>
      <c r="CC17" s="457"/>
      <c r="CD17" s="194"/>
      <c r="CE17" s="453"/>
      <c r="CF17" s="453"/>
      <c r="CG17" s="453"/>
      <c r="CH17" s="453"/>
      <c r="CI17" s="453"/>
      <c r="CJ17" s="453"/>
      <c r="CK17" s="453"/>
      <c r="CL17" s="453"/>
      <c r="CM17" s="453"/>
      <c r="CN17" s="453"/>
      <c r="CO17" s="453"/>
      <c r="CP17" s="453"/>
      <c r="CQ17" s="453"/>
      <c r="CR17" s="453"/>
      <c r="CS17" s="454"/>
      <c r="CT17" s="425"/>
      <c r="CU17" s="426"/>
      <c r="CV17" s="426"/>
      <c r="CW17" s="426"/>
      <c r="CX17" s="426"/>
      <c r="CY17" s="426"/>
      <c r="CZ17" s="426"/>
      <c r="DA17" s="427"/>
      <c r="DB17" s="425"/>
      <c r="DC17" s="426"/>
      <c r="DD17" s="426"/>
      <c r="DE17" s="426"/>
      <c r="DF17" s="426"/>
      <c r="DG17" s="426"/>
      <c r="DH17" s="426"/>
      <c r="DI17" s="427"/>
    </row>
    <row r="18" spans="1:113" ht="18.75" customHeight="1" thickBot="1" x14ac:dyDescent="0.2">
      <c r="A18" s="181"/>
      <c r="B18" s="507" t="s">
        <v>160</v>
      </c>
      <c r="C18" s="508"/>
      <c r="D18" s="508"/>
      <c r="E18" s="509"/>
      <c r="F18" s="509"/>
      <c r="G18" s="509"/>
      <c r="H18" s="509"/>
      <c r="I18" s="509"/>
      <c r="J18" s="509"/>
      <c r="K18" s="509"/>
      <c r="L18" s="510">
        <v>41.16</v>
      </c>
      <c r="M18" s="510"/>
      <c r="N18" s="510"/>
      <c r="O18" s="510"/>
      <c r="P18" s="510"/>
      <c r="Q18" s="510"/>
      <c r="R18" s="511"/>
      <c r="S18" s="511"/>
      <c r="T18" s="511"/>
      <c r="U18" s="511"/>
      <c r="V18" s="512"/>
      <c r="W18" s="526"/>
      <c r="X18" s="527"/>
      <c r="Y18" s="527"/>
      <c r="Z18" s="527"/>
      <c r="AA18" s="527"/>
      <c r="AB18" s="537"/>
      <c r="AC18" s="419">
        <v>57.5</v>
      </c>
      <c r="AD18" s="420"/>
      <c r="AE18" s="420"/>
      <c r="AF18" s="420"/>
      <c r="AG18" s="513"/>
      <c r="AH18" s="419">
        <v>56.9</v>
      </c>
      <c r="AI18" s="420"/>
      <c r="AJ18" s="420"/>
      <c r="AK18" s="420"/>
      <c r="AL18" s="421"/>
      <c r="AM18" s="514"/>
      <c r="AN18" s="429"/>
      <c r="AO18" s="429"/>
      <c r="AP18" s="429"/>
      <c r="AQ18" s="429"/>
      <c r="AR18" s="429"/>
      <c r="AS18" s="429"/>
      <c r="AT18" s="430"/>
      <c r="AU18" s="502"/>
      <c r="AV18" s="503"/>
      <c r="AW18" s="503"/>
      <c r="AX18" s="503"/>
      <c r="AY18" s="435" t="s">
        <v>161</v>
      </c>
      <c r="AZ18" s="436"/>
      <c r="BA18" s="436"/>
      <c r="BB18" s="436"/>
      <c r="BC18" s="436"/>
      <c r="BD18" s="436"/>
      <c r="BE18" s="436"/>
      <c r="BF18" s="436"/>
      <c r="BG18" s="436"/>
      <c r="BH18" s="436"/>
      <c r="BI18" s="436"/>
      <c r="BJ18" s="436"/>
      <c r="BK18" s="436"/>
      <c r="BL18" s="436"/>
      <c r="BM18" s="437"/>
      <c r="BN18" s="455">
        <v>2763345</v>
      </c>
      <c r="BO18" s="456"/>
      <c r="BP18" s="456"/>
      <c r="BQ18" s="456"/>
      <c r="BR18" s="456"/>
      <c r="BS18" s="456"/>
      <c r="BT18" s="456"/>
      <c r="BU18" s="457"/>
      <c r="BV18" s="455">
        <v>2672957</v>
      </c>
      <c r="BW18" s="456"/>
      <c r="BX18" s="456"/>
      <c r="BY18" s="456"/>
      <c r="BZ18" s="456"/>
      <c r="CA18" s="456"/>
      <c r="CB18" s="456"/>
      <c r="CC18" s="457"/>
      <c r="CD18" s="194"/>
      <c r="CE18" s="453"/>
      <c r="CF18" s="453"/>
      <c r="CG18" s="453"/>
      <c r="CH18" s="453"/>
      <c r="CI18" s="453"/>
      <c r="CJ18" s="453"/>
      <c r="CK18" s="453"/>
      <c r="CL18" s="453"/>
      <c r="CM18" s="453"/>
      <c r="CN18" s="453"/>
      <c r="CO18" s="453"/>
      <c r="CP18" s="453"/>
      <c r="CQ18" s="453"/>
      <c r="CR18" s="453"/>
      <c r="CS18" s="454"/>
      <c r="CT18" s="425"/>
      <c r="CU18" s="426"/>
      <c r="CV18" s="426"/>
      <c r="CW18" s="426"/>
      <c r="CX18" s="426"/>
      <c r="CY18" s="426"/>
      <c r="CZ18" s="426"/>
      <c r="DA18" s="427"/>
      <c r="DB18" s="425"/>
      <c r="DC18" s="426"/>
      <c r="DD18" s="426"/>
      <c r="DE18" s="426"/>
      <c r="DF18" s="426"/>
      <c r="DG18" s="426"/>
      <c r="DH18" s="426"/>
      <c r="DI18" s="427"/>
    </row>
    <row r="19" spans="1:113" ht="18.75" customHeight="1" thickBot="1" x14ac:dyDescent="0.2">
      <c r="A19" s="181"/>
      <c r="B19" s="507" t="s">
        <v>162</v>
      </c>
      <c r="C19" s="508"/>
      <c r="D19" s="508"/>
      <c r="E19" s="509"/>
      <c r="F19" s="509"/>
      <c r="G19" s="509"/>
      <c r="H19" s="509"/>
      <c r="I19" s="509"/>
      <c r="J19" s="509"/>
      <c r="K19" s="509"/>
      <c r="L19" s="515">
        <v>240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29"/>
      <c r="AO19" s="429"/>
      <c r="AP19" s="429"/>
      <c r="AQ19" s="429"/>
      <c r="AR19" s="429"/>
      <c r="AS19" s="429"/>
      <c r="AT19" s="430"/>
      <c r="AU19" s="502"/>
      <c r="AV19" s="503"/>
      <c r="AW19" s="503"/>
      <c r="AX19" s="503"/>
      <c r="AY19" s="435" t="s">
        <v>163</v>
      </c>
      <c r="AZ19" s="436"/>
      <c r="BA19" s="436"/>
      <c r="BB19" s="436"/>
      <c r="BC19" s="436"/>
      <c r="BD19" s="436"/>
      <c r="BE19" s="436"/>
      <c r="BF19" s="436"/>
      <c r="BG19" s="436"/>
      <c r="BH19" s="436"/>
      <c r="BI19" s="436"/>
      <c r="BJ19" s="436"/>
      <c r="BK19" s="436"/>
      <c r="BL19" s="436"/>
      <c r="BM19" s="437"/>
      <c r="BN19" s="455">
        <v>4236069</v>
      </c>
      <c r="BO19" s="456"/>
      <c r="BP19" s="456"/>
      <c r="BQ19" s="456"/>
      <c r="BR19" s="456"/>
      <c r="BS19" s="456"/>
      <c r="BT19" s="456"/>
      <c r="BU19" s="457"/>
      <c r="BV19" s="455">
        <v>4101203</v>
      </c>
      <c r="BW19" s="456"/>
      <c r="BX19" s="456"/>
      <c r="BY19" s="456"/>
      <c r="BZ19" s="456"/>
      <c r="CA19" s="456"/>
      <c r="CB19" s="456"/>
      <c r="CC19" s="457"/>
      <c r="CD19" s="194"/>
      <c r="CE19" s="453"/>
      <c r="CF19" s="453"/>
      <c r="CG19" s="453"/>
      <c r="CH19" s="453"/>
      <c r="CI19" s="453"/>
      <c r="CJ19" s="453"/>
      <c r="CK19" s="453"/>
      <c r="CL19" s="453"/>
      <c r="CM19" s="453"/>
      <c r="CN19" s="453"/>
      <c r="CO19" s="453"/>
      <c r="CP19" s="453"/>
      <c r="CQ19" s="453"/>
      <c r="CR19" s="453"/>
      <c r="CS19" s="454"/>
      <c r="CT19" s="425"/>
      <c r="CU19" s="426"/>
      <c r="CV19" s="426"/>
      <c r="CW19" s="426"/>
      <c r="CX19" s="426"/>
      <c r="CY19" s="426"/>
      <c r="CZ19" s="426"/>
      <c r="DA19" s="427"/>
      <c r="DB19" s="425"/>
      <c r="DC19" s="426"/>
      <c r="DD19" s="426"/>
      <c r="DE19" s="426"/>
      <c r="DF19" s="426"/>
      <c r="DG19" s="426"/>
      <c r="DH19" s="426"/>
      <c r="DI19" s="427"/>
    </row>
    <row r="20" spans="1:113" ht="18.75" customHeight="1" thickBot="1" x14ac:dyDescent="0.2">
      <c r="A20" s="181"/>
      <c r="B20" s="507" t="s">
        <v>164</v>
      </c>
      <c r="C20" s="508"/>
      <c r="D20" s="508"/>
      <c r="E20" s="509"/>
      <c r="F20" s="509"/>
      <c r="G20" s="509"/>
      <c r="H20" s="509"/>
      <c r="I20" s="509"/>
      <c r="J20" s="509"/>
      <c r="K20" s="509"/>
      <c r="L20" s="515">
        <v>3702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1"/>
      <c r="AO20" s="411"/>
      <c r="AP20" s="411"/>
      <c r="AQ20" s="411"/>
      <c r="AR20" s="411"/>
      <c r="AS20" s="411"/>
      <c r="AT20" s="412"/>
      <c r="AU20" s="521"/>
      <c r="AV20" s="522"/>
      <c r="AW20" s="522"/>
      <c r="AX20" s="523"/>
      <c r="AY20" s="435"/>
      <c r="AZ20" s="436"/>
      <c r="BA20" s="436"/>
      <c r="BB20" s="436"/>
      <c r="BC20" s="436"/>
      <c r="BD20" s="436"/>
      <c r="BE20" s="436"/>
      <c r="BF20" s="436"/>
      <c r="BG20" s="436"/>
      <c r="BH20" s="436"/>
      <c r="BI20" s="436"/>
      <c r="BJ20" s="436"/>
      <c r="BK20" s="436"/>
      <c r="BL20" s="436"/>
      <c r="BM20" s="437"/>
      <c r="BN20" s="455"/>
      <c r="BO20" s="456"/>
      <c r="BP20" s="456"/>
      <c r="BQ20" s="456"/>
      <c r="BR20" s="456"/>
      <c r="BS20" s="456"/>
      <c r="BT20" s="456"/>
      <c r="BU20" s="457"/>
      <c r="BV20" s="455"/>
      <c r="BW20" s="456"/>
      <c r="BX20" s="456"/>
      <c r="BY20" s="456"/>
      <c r="BZ20" s="456"/>
      <c r="CA20" s="456"/>
      <c r="CB20" s="456"/>
      <c r="CC20" s="457"/>
      <c r="CD20" s="194"/>
      <c r="CE20" s="453"/>
      <c r="CF20" s="453"/>
      <c r="CG20" s="453"/>
      <c r="CH20" s="453"/>
      <c r="CI20" s="453"/>
      <c r="CJ20" s="453"/>
      <c r="CK20" s="453"/>
      <c r="CL20" s="453"/>
      <c r="CM20" s="453"/>
      <c r="CN20" s="453"/>
      <c r="CO20" s="453"/>
      <c r="CP20" s="453"/>
      <c r="CQ20" s="453"/>
      <c r="CR20" s="453"/>
      <c r="CS20" s="454"/>
      <c r="CT20" s="425"/>
      <c r="CU20" s="426"/>
      <c r="CV20" s="426"/>
      <c r="CW20" s="426"/>
      <c r="CX20" s="426"/>
      <c r="CY20" s="426"/>
      <c r="CZ20" s="426"/>
      <c r="DA20" s="427"/>
      <c r="DB20" s="425"/>
      <c r="DC20" s="426"/>
      <c r="DD20" s="426"/>
      <c r="DE20" s="426"/>
      <c r="DF20" s="426"/>
      <c r="DG20" s="426"/>
      <c r="DH20" s="426"/>
      <c r="DI20" s="427"/>
    </row>
    <row r="21" spans="1:113" ht="18.75" customHeight="1" thickBot="1" x14ac:dyDescent="0.2">
      <c r="A21" s="181"/>
      <c r="B21" s="504" t="s">
        <v>165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2"/>
      <c r="AZ21" s="423"/>
      <c r="BA21" s="423"/>
      <c r="BB21" s="423"/>
      <c r="BC21" s="423"/>
      <c r="BD21" s="423"/>
      <c r="BE21" s="423"/>
      <c r="BF21" s="423"/>
      <c r="BG21" s="423"/>
      <c r="BH21" s="423"/>
      <c r="BI21" s="423"/>
      <c r="BJ21" s="423"/>
      <c r="BK21" s="423"/>
      <c r="BL21" s="423"/>
      <c r="BM21" s="424"/>
      <c r="BN21" s="458"/>
      <c r="BO21" s="459"/>
      <c r="BP21" s="459"/>
      <c r="BQ21" s="459"/>
      <c r="BR21" s="459"/>
      <c r="BS21" s="459"/>
      <c r="BT21" s="459"/>
      <c r="BU21" s="460"/>
      <c r="BV21" s="458"/>
      <c r="BW21" s="459"/>
      <c r="BX21" s="459"/>
      <c r="BY21" s="459"/>
      <c r="BZ21" s="459"/>
      <c r="CA21" s="459"/>
      <c r="CB21" s="459"/>
      <c r="CC21" s="460"/>
      <c r="CD21" s="194"/>
      <c r="CE21" s="453"/>
      <c r="CF21" s="453"/>
      <c r="CG21" s="453"/>
      <c r="CH21" s="453"/>
      <c r="CI21" s="453"/>
      <c r="CJ21" s="453"/>
      <c r="CK21" s="453"/>
      <c r="CL21" s="453"/>
      <c r="CM21" s="453"/>
      <c r="CN21" s="453"/>
      <c r="CO21" s="453"/>
      <c r="CP21" s="453"/>
      <c r="CQ21" s="453"/>
      <c r="CR21" s="453"/>
      <c r="CS21" s="454"/>
      <c r="CT21" s="425"/>
      <c r="CU21" s="426"/>
      <c r="CV21" s="426"/>
      <c r="CW21" s="426"/>
      <c r="CX21" s="426"/>
      <c r="CY21" s="426"/>
      <c r="CZ21" s="426"/>
      <c r="DA21" s="427"/>
      <c r="DB21" s="425"/>
      <c r="DC21" s="426"/>
      <c r="DD21" s="426"/>
      <c r="DE21" s="426"/>
      <c r="DF21" s="426"/>
      <c r="DG21" s="426"/>
      <c r="DH21" s="426"/>
      <c r="DI21" s="427"/>
    </row>
    <row r="22" spans="1:113" ht="18.75" customHeight="1" x14ac:dyDescent="0.15">
      <c r="A22" s="181"/>
      <c r="B22" s="468" t="s">
        <v>166</v>
      </c>
      <c r="C22" s="469"/>
      <c r="D22" s="470"/>
      <c r="E22" s="477" t="s">
        <v>1</v>
      </c>
      <c r="F22" s="478"/>
      <c r="G22" s="478"/>
      <c r="H22" s="478"/>
      <c r="I22" s="478"/>
      <c r="J22" s="478"/>
      <c r="K22" s="479"/>
      <c r="L22" s="477" t="s">
        <v>167</v>
      </c>
      <c r="M22" s="478"/>
      <c r="N22" s="478"/>
      <c r="O22" s="478"/>
      <c r="P22" s="479"/>
      <c r="Q22" s="483" t="s">
        <v>168</v>
      </c>
      <c r="R22" s="484"/>
      <c r="S22" s="484"/>
      <c r="T22" s="484"/>
      <c r="U22" s="484"/>
      <c r="V22" s="485"/>
      <c r="W22" s="489" t="s">
        <v>169</v>
      </c>
      <c r="X22" s="469"/>
      <c r="Y22" s="470"/>
      <c r="Z22" s="477" t="s">
        <v>1</v>
      </c>
      <c r="AA22" s="478"/>
      <c r="AB22" s="478"/>
      <c r="AC22" s="478"/>
      <c r="AD22" s="478"/>
      <c r="AE22" s="478"/>
      <c r="AF22" s="478"/>
      <c r="AG22" s="479"/>
      <c r="AH22" s="494" t="s">
        <v>170</v>
      </c>
      <c r="AI22" s="478"/>
      <c r="AJ22" s="478"/>
      <c r="AK22" s="478"/>
      <c r="AL22" s="479"/>
      <c r="AM22" s="494" t="s">
        <v>171</v>
      </c>
      <c r="AN22" s="495"/>
      <c r="AO22" s="495"/>
      <c r="AP22" s="495"/>
      <c r="AQ22" s="495"/>
      <c r="AR22" s="496"/>
      <c r="AS22" s="483" t="s">
        <v>168</v>
      </c>
      <c r="AT22" s="484"/>
      <c r="AU22" s="484"/>
      <c r="AV22" s="484"/>
      <c r="AW22" s="484"/>
      <c r="AX22" s="500"/>
      <c r="AY22" s="447" t="s">
        <v>172</v>
      </c>
      <c r="AZ22" s="448"/>
      <c r="BA22" s="448"/>
      <c r="BB22" s="448"/>
      <c r="BC22" s="448"/>
      <c r="BD22" s="448"/>
      <c r="BE22" s="448"/>
      <c r="BF22" s="448"/>
      <c r="BG22" s="448"/>
      <c r="BH22" s="448"/>
      <c r="BI22" s="448"/>
      <c r="BJ22" s="448"/>
      <c r="BK22" s="448"/>
      <c r="BL22" s="448"/>
      <c r="BM22" s="449"/>
      <c r="BN22" s="450">
        <v>3839138</v>
      </c>
      <c r="BO22" s="451"/>
      <c r="BP22" s="451"/>
      <c r="BQ22" s="451"/>
      <c r="BR22" s="451"/>
      <c r="BS22" s="451"/>
      <c r="BT22" s="451"/>
      <c r="BU22" s="452"/>
      <c r="BV22" s="450">
        <v>4001623</v>
      </c>
      <c r="BW22" s="451"/>
      <c r="BX22" s="451"/>
      <c r="BY22" s="451"/>
      <c r="BZ22" s="451"/>
      <c r="CA22" s="451"/>
      <c r="CB22" s="451"/>
      <c r="CC22" s="452"/>
      <c r="CD22" s="194"/>
      <c r="CE22" s="453"/>
      <c r="CF22" s="453"/>
      <c r="CG22" s="453"/>
      <c r="CH22" s="453"/>
      <c r="CI22" s="453"/>
      <c r="CJ22" s="453"/>
      <c r="CK22" s="453"/>
      <c r="CL22" s="453"/>
      <c r="CM22" s="453"/>
      <c r="CN22" s="453"/>
      <c r="CO22" s="453"/>
      <c r="CP22" s="453"/>
      <c r="CQ22" s="453"/>
      <c r="CR22" s="453"/>
      <c r="CS22" s="454"/>
      <c r="CT22" s="425"/>
      <c r="CU22" s="426"/>
      <c r="CV22" s="426"/>
      <c r="CW22" s="426"/>
      <c r="CX22" s="426"/>
      <c r="CY22" s="426"/>
      <c r="CZ22" s="426"/>
      <c r="DA22" s="427"/>
      <c r="DB22" s="425"/>
      <c r="DC22" s="426"/>
      <c r="DD22" s="426"/>
      <c r="DE22" s="426"/>
      <c r="DF22" s="426"/>
      <c r="DG22" s="426"/>
      <c r="DH22" s="426"/>
      <c r="DI22" s="427"/>
    </row>
    <row r="23" spans="1:113" ht="18.75" customHeight="1" x14ac:dyDescent="0.15">
      <c r="A23" s="181"/>
      <c r="B23" s="471"/>
      <c r="C23" s="472"/>
      <c r="D23" s="473"/>
      <c r="E23" s="480"/>
      <c r="F23" s="481"/>
      <c r="G23" s="481"/>
      <c r="H23" s="481"/>
      <c r="I23" s="481"/>
      <c r="J23" s="481"/>
      <c r="K23" s="482"/>
      <c r="L23" s="480"/>
      <c r="M23" s="481"/>
      <c r="N23" s="481"/>
      <c r="O23" s="481"/>
      <c r="P23" s="482"/>
      <c r="Q23" s="486"/>
      <c r="R23" s="487"/>
      <c r="S23" s="487"/>
      <c r="T23" s="487"/>
      <c r="U23" s="487"/>
      <c r="V23" s="488"/>
      <c r="W23" s="490"/>
      <c r="X23" s="472"/>
      <c r="Y23" s="473"/>
      <c r="Z23" s="480"/>
      <c r="AA23" s="481"/>
      <c r="AB23" s="481"/>
      <c r="AC23" s="481"/>
      <c r="AD23" s="481"/>
      <c r="AE23" s="481"/>
      <c r="AF23" s="481"/>
      <c r="AG23" s="482"/>
      <c r="AH23" s="480"/>
      <c r="AI23" s="481"/>
      <c r="AJ23" s="481"/>
      <c r="AK23" s="481"/>
      <c r="AL23" s="482"/>
      <c r="AM23" s="497"/>
      <c r="AN23" s="498"/>
      <c r="AO23" s="498"/>
      <c r="AP23" s="498"/>
      <c r="AQ23" s="498"/>
      <c r="AR23" s="499"/>
      <c r="AS23" s="486"/>
      <c r="AT23" s="487"/>
      <c r="AU23" s="487"/>
      <c r="AV23" s="487"/>
      <c r="AW23" s="487"/>
      <c r="AX23" s="501"/>
      <c r="AY23" s="435" t="s">
        <v>173</v>
      </c>
      <c r="AZ23" s="436"/>
      <c r="BA23" s="436"/>
      <c r="BB23" s="436"/>
      <c r="BC23" s="436"/>
      <c r="BD23" s="436"/>
      <c r="BE23" s="436"/>
      <c r="BF23" s="436"/>
      <c r="BG23" s="436"/>
      <c r="BH23" s="436"/>
      <c r="BI23" s="436"/>
      <c r="BJ23" s="436"/>
      <c r="BK23" s="436"/>
      <c r="BL23" s="436"/>
      <c r="BM23" s="437"/>
      <c r="BN23" s="455">
        <v>3432452</v>
      </c>
      <c r="BO23" s="456"/>
      <c r="BP23" s="456"/>
      <c r="BQ23" s="456"/>
      <c r="BR23" s="456"/>
      <c r="BS23" s="456"/>
      <c r="BT23" s="456"/>
      <c r="BU23" s="457"/>
      <c r="BV23" s="455">
        <v>3663622</v>
      </c>
      <c r="BW23" s="456"/>
      <c r="BX23" s="456"/>
      <c r="BY23" s="456"/>
      <c r="BZ23" s="456"/>
      <c r="CA23" s="456"/>
      <c r="CB23" s="456"/>
      <c r="CC23" s="457"/>
      <c r="CD23" s="194"/>
      <c r="CE23" s="453"/>
      <c r="CF23" s="453"/>
      <c r="CG23" s="453"/>
      <c r="CH23" s="453"/>
      <c r="CI23" s="453"/>
      <c r="CJ23" s="453"/>
      <c r="CK23" s="453"/>
      <c r="CL23" s="453"/>
      <c r="CM23" s="453"/>
      <c r="CN23" s="453"/>
      <c r="CO23" s="453"/>
      <c r="CP23" s="453"/>
      <c r="CQ23" s="453"/>
      <c r="CR23" s="453"/>
      <c r="CS23" s="454"/>
      <c r="CT23" s="425"/>
      <c r="CU23" s="426"/>
      <c r="CV23" s="426"/>
      <c r="CW23" s="426"/>
      <c r="CX23" s="426"/>
      <c r="CY23" s="426"/>
      <c r="CZ23" s="426"/>
      <c r="DA23" s="427"/>
      <c r="DB23" s="425"/>
      <c r="DC23" s="426"/>
      <c r="DD23" s="426"/>
      <c r="DE23" s="426"/>
      <c r="DF23" s="426"/>
      <c r="DG23" s="426"/>
      <c r="DH23" s="426"/>
      <c r="DI23" s="427"/>
    </row>
    <row r="24" spans="1:113" ht="18.75" customHeight="1" thickBot="1" x14ac:dyDescent="0.2">
      <c r="A24" s="181"/>
      <c r="B24" s="471"/>
      <c r="C24" s="472"/>
      <c r="D24" s="473"/>
      <c r="E24" s="428" t="s">
        <v>174</v>
      </c>
      <c r="F24" s="429"/>
      <c r="G24" s="429"/>
      <c r="H24" s="429"/>
      <c r="I24" s="429"/>
      <c r="J24" s="429"/>
      <c r="K24" s="430"/>
      <c r="L24" s="431">
        <v>1</v>
      </c>
      <c r="M24" s="432"/>
      <c r="N24" s="432"/>
      <c r="O24" s="432"/>
      <c r="P24" s="433"/>
      <c r="Q24" s="431">
        <v>6678</v>
      </c>
      <c r="R24" s="432"/>
      <c r="S24" s="432"/>
      <c r="T24" s="432"/>
      <c r="U24" s="432"/>
      <c r="V24" s="433"/>
      <c r="W24" s="490"/>
      <c r="X24" s="472"/>
      <c r="Y24" s="473"/>
      <c r="Z24" s="428" t="s">
        <v>175</v>
      </c>
      <c r="AA24" s="429"/>
      <c r="AB24" s="429"/>
      <c r="AC24" s="429"/>
      <c r="AD24" s="429"/>
      <c r="AE24" s="429"/>
      <c r="AF24" s="429"/>
      <c r="AG24" s="430"/>
      <c r="AH24" s="431">
        <v>96</v>
      </c>
      <c r="AI24" s="432"/>
      <c r="AJ24" s="432"/>
      <c r="AK24" s="432"/>
      <c r="AL24" s="433"/>
      <c r="AM24" s="431">
        <v>269472</v>
      </c>
      <c r="AN24" s="432"/>
      <c r="AO24" s="432"/>
      <c r="AP24" s="432"/>
      <c r="AQ24" s="432"/>
      <c r="AR24" s="433"/>
      <c r="AS24" s="431">
        <v>2807</v>
      </c>
      <c r="AT24" s="432"/>
      <c r="AU24" s="432"/>
      <c r="AV24" s="432"/>
      <c r="AW24" s="432"/>
      <c r="AX24" s="434"/>
      <c r="AY24" s="422" t="s">
        <v>176</v>
      </c>
      <c r="AZ24" s="423"/>
      <c r="BA24" s="423"/>
      <c r="BB24" s="423"/>
      <c r="BC24" s="423"/>
      <c r="BD24" s="423"/>
      <c r="BE24" s="423"/>
      <c r="BF24" s="423"/>
      <c r="BG24" s="423"/>
      <c r="BH24" s="423"/>
      <c r="BI24" s="423"/>
      <c r="BJ24" s="423"/>
      <c r="BK24" s="423"/>
      <c r="BL24" s="423"/>
      <c r="BM24" s="424"/>
      <c r="BN24" s="455">
        <v>1701093</v>
      </c>
      <c r="BO24" s="456"/>
      <c r="BP24" s="456"/>
      <c r="BQ24" s="456"/>
      <c r="BR24" s="456"/>
      <c r="BS24" s="456"/>
      <c r="BT24" s="456"/>
      <c r="BU24" s="457"/>
      <c r="BV24" s="455">
        <v>1708504</v>
      </c>
      <c r="BW24" s="456"/>
      <c r="BX24" s="456"/>
      <c r="BY24" s="456"/>
      <c r="BZ24" s="456"/>
      <c r="CA24" s="456"/>
      <c r="CB24" s="456"/>
      <c r="CC24" s="457"/>
      <c r="CD24" s="194"/>
      <c r="CE24" s="453"/>
      <c r="CF24" s="453"/>
      <c r="CG24" s="453"/>
      <c r="CH24" s="453"/>
      <c r="CI24" s="453"/>
      <c r="CJ24" s="453"/>
      <c r="CK24" s="453"/>
      <c r="CL24" s="453"/>
      <c r="CM24" s="453"/>
      <c r="CN24" s="453"/>
      <c r="CO24" s="453"/>
      <c r="CP24" s="453"/>
      <c r="CQ24" s="453"/>
      <c r="CR24" s="453"/>
      <c r="CS24" s="454"/>
      <c r="CT24" s="425"/>
      <c r="CU24" s="426"/>
      <c r="CV24" s="426"/>
      <c r="CW24" s="426"/>
      <c r="CX24" s="426"/>
      <c r="CY24" s="426"/>
      <c r="CZ24" s="426"/>
      <c r="DA24" s="427"/>
      <c r="DB24" s="425"/>
      <c r="DC24" s="426"/>
      <c r="DD24" s="426"/>
      <c r="DE24" s="426"/>
      <c r="DF24" s="426"/>
      <c r="DG24" s="426"/>
      <c r="DH24" s="426"/>
      <c r="DI24" s="427"/>
    </row>
    <row r="25" spans="1:113" ht="18.75" customHeight="1" x14ac:dyDescent="0.15">
      <c r="A25" s="181"/>
      <c r="B25" s="471"/>
      <c r="C25" s="472"/>
      <c r="D25" s="473"/>
      <c r="E25" s="428" t="s">
        <v>177</v>
      </c>
      <c r="F25" s="429"/>
      <c r="G25" s="429"/>
      <c r="H25" s="429"/>
      <c r="I25" s="429"/>
      <c r="J25" s="429"/>
      <c r="K25" s="430"/>
      <c r="L25" s="431" t="s">
        <v>131</v>
      </c>
      <c r="M25" s="432"/>
      <c r="N25" s="432"/>
      <c r="O25" s="432"/>
      <c r="P25" s="433"/>
      <c r="Q25" s="431" t="s">
        <v>178</v>
      </c>
      <c r="R25" s="432"/>
      <c r="S25" s="432"/>
      <c r="T25" s="432"/>
      <c r="U25" s="432"/>
      <c r="V25" s="433"/>
      <c r="W25" s="490"/>
      <c r="X25" s="472"/>
      <c r="Y25" s="473"/>
      <c r="Z25" s="428" t="s">
        <v>179</v>
      </c>
      <c r="AA25" s="429"/>
      <c r="AB25" s="429"/>
      <c r="AC25" s="429"/>
      <c r="AD25" s="429"/>
      <c r="AE25" s="429"/>
      <c r="AF25" s="429"/>
      <c r="AG25" s="430"/>
      <c r="AH25" s="431" t="s">
        <v>178</v>
      </c>
      <c r="AI25" s="432"/>
      <c r="AJ25" s="432"/>
      <c r="AK25" s="432"/>
      <c r="AL25" s="433"/>
      <c r="AM25" s="431" t="s">
        <v>131</v>
      </c>
      <c r="AN25" s="432"/>
      <c r="AO25" s="432"/>
      <c r="AP25" s="432"/>
      <c r="AQ25" s="432"/>
      <c r="AR25" s="433"/>
      <c r="AS25" s="431" t="s">
        <v>131</v>
      </c>
      <c r="AT25" s="432"/>
      <c r="AU25" s="432"/>
      <c r="AV25" s="432"/>
      <c r="AW25" s="432"/>
      <c r="AX25" s="434"/>
      <c r="AY25" s="447" t="s">
        <v>180</v>
      </c>
      <c r="AZ25" s="448"/>
      <c r="BA25" s="448"/>
      <c r="BB25" s="448"/>
      <c r="BC25" s="448"/>
      <c r="BD25" s="448"/>
      <c r="BE25" s="448"/>
      <c r="BF25" s="448"/>
      <c r="BG25" s="448"/>
      <c r="BH25" s="448"/>
      <c r="BI25" s="448"/>
      <c r="BJ25" s="448"/>
      <c r="BK25" s="448"/>
      <c r="BL25" s="448"/>
      <c r="BM25" s="449"/>
      <c r="BN25" s="450">
        <v>2668</v>
      </c>
      <c r="BO25" s="451"/>
      <c r="BP25" s="451"/>
      <c r="BQ25" s="451"/>
      <c r="BR25" s="451"/>
      <c r="BS25" s="451"/>
      <c r="BT25" s="451"/>
      <c r="BU25" s="452"/>
      <c r="BV25" s="450">
        <v>2764</v>
      </c>
      <c r="BW25" s="451"/>
      <c r="BX25" s="451"/>
      <c r="BY25" s="451"/>
      <c r="BZ25" s="451"/>
      <c r="CA25" s="451"/>
      <c r="CB25" s="451"/>
      <c r="CC25" s="452"/>
      <c r="CD25" s="194"/>
      <c r="CE25" s="453"/>
      <c r="CF25" s="453"/>
      <c r="CG25" s="453"/>
      <c r="CH25" s="453"/>
      <c r="CI25" s="453"/>
      <c r="CJ25" s="453"/>
      <c r="CK25" s="453"/>
      <c r="CL25" s="453"/>
      <c r="CM25" s="453"/>
      <c r="CN25" s="453"/>
      <c r="CO25" s="453"/>
      <c r="CP25" s="453"/>
      <c r="CQ25" s="453"/>
      <c r="CR25" s="453"/>
      <c r="CS25" s="454"/>
      <c r="CT25" s="425"/>
      <c r="CU25" s="426"/>
      <c r="CV25" s="426"/>
      <c r="CW25" s="426"/>
      <c r="CX25" s="426"/>
      <c r="CY25" s="426"/>
      <c r="CZ25" s="426"/>
      <c r="DA25" s="427"/>
      <c r="DB25" s="425"/>
      <c r="DC25" s="426"/>
      <c r="DD25" s="426"/>
      <c r="DE25" s="426"/>
      <c r="DF25" s="426"/>
      <c r="DG25" s="426"/>
      <c r="DH25" s="426"/>
      <c r="DI25" s="427"/>
    </row>
    <row r="26" spans="1:113" ht="18.75" customHeight="1" x14ac:dyDescent="0.15">
      <c r="A26" s="181"/>
      <c r="B26" s="471"/>
      <c r="C26" s="472"/>
      <c r="D26" s="473"/>
      <c r="E26" s="428" t="s">
        <v>181</v>
      </c>
      <c r="F26" s="429"/>
      <c r="G26" s="429"/>
      <c r="H26" s="429"/>
      <c r="I26" s="429"/>
      <c r="J26" s="429"/>
      <c r="K26" s="430"/>
      <c r="L26" s="431">
        <v>1</v>
      </c>
      <c r="M26" s="432"/>
      <c r="N26" s="432"/>
      <c r="O26" s="432"/>
      <c r="P26" s="433"/>
      <c r="Q26" s="431">
        <v>5192</v>
      </c>
      <c r="R26" s="432"/>
      <c r="S26" s="432"/>
      <c r="T26" s="432"/>
      <c r="U26" s="432"/>
      <c r="V26" s="433"/>
      <c r="W26" s="490"/>
      <c r="X26" s="472"/>
      <c r="Y26" s="473"/>
      <c r="Z26" s="428" t="s">
        <v>182</v>
      </c>
      <c r="AA26" s="466"/>
      <c r="AB26" s="466"/>
      <c r="AC26" s="466"/>
      <c r="AD26" s="466"/>
      <c r="AE26" s="466"/>
      <c r="AF26" s="466"/>
      <c r="AG26" s="467"/>
      <c r="AH26" s="431">
        <v>2</v>
      </c>
      <c r="AI26" s="432"/>
      <c r="AJ26" s="432"/>
      <c r="AK26" s="432"/>
      <c r="AL26" s="433"/>
      <c r="AM26" s="431" t="s">
        <v>183</v>
      </c>
      <c r="AN26" s="432"/>
      <c r="AO26" s="432"/>
      <c r="AP26" s="432"/>
      <c r="AQ26" s="432"/>
      <c r="AR26" s="433"/>
      <c r="AS26" s="431" t="s">
        <v>183</v>
      </c>
      <c r="AT26" s="432"/>
      <c r="AU26" s="432"/>
      <c r="AV26" s="432"/>
      <c r="AW26" s="432"/>
      <c r="AX26" s="434"/>
      <c r="AY26" s="464" t="s">
        <v>184</v>
      </c>
      <c r="AZ26" s="409"/>
      <c r="BA26" s="409"/>
      <c r="BB26" s="409"/>
      <c r="BC26" s="409"/>
      <c r="BD26" s="409"/>
      <c r="BE26" s="409"/>
      <c r="BF26" s="409"/>
      <c r="BG26" s="409"/>
      <c r="BH26" s="409"/>
      <c r="BI26" s="409"/>
      <c r="BJ26" s="409"/>
      <c r="BK26" s="409"/>
      <c r="BL26" s="409"/>
      <c r="BM26" s="465"/>
      <c r="BN26" s="455" t="s">
        <v>178</v>
      </c>
      <c r="BO26" s="456"/>
      <c r="BP26" s="456"/>
      <c r="BQ26" s="456"/>
      <c r="BR26" s="456"/>
      <c r="BS26" s="456"/>
      <c r="BT26" s="456"/>
      <c r="BU26" s="457"/>
      <c r="BV26" s="455" t="s">
        <v>178</v>
      </c>
      <c r="BW26" s="456"/>
      <c r="BX26" s="456"/>
      <c r="BY26" s="456"/>
      <c r="BZ26" s="456"/>
      <c r="CA26" s="456"/>
      <c r="CB26" s="456"/>
      <c r="CC26" s="457"/>
      <c r="CD26" s="194"/>
      <c r="CE26" s="453"/>
      <c r="CF26" s="453"/>
      <c r="CG26" s="453"/>
      <c r="CH26" s="453"/>
      <c r="CI26" s="453"/>
      <c r="CJ26" s="453"/>
      <c r="CK26" s="453"/>
      <c r="CL26" s="453"/>
      <c r="CM26" s="453"/>
      <c r="CN26" s="453"/>
      <c r="CO26" s="453"/>
      <c r="CP26" s="453"/>
      <c r="CQ26" s="453"/>
      <c r="CR26" s="453"/>
      <c r="CS26" s="454"/>
      <c r="CT26" s="425"/>
      <c r="CU26" s="426"/>
      <c r="CV26" s="426"/>
      <c r="CW26" s="426"/>
      <c r="CX26" s="426"/>
      <c r="CY26" s="426"/>
      <c r="CZ26" s="426"/>
      <c r="DA26" s="427"/>
      <c r="DB26" s="425"/>
      <c r="DC26" s="426"/>
      <c r="DD26" s="426"/>
      <c r="DE26" s="426"/>
      <c r="DF26" s="426"/>
      <c r="DG26" s="426"/>
      <c r="DH26" s="426"/>
      <c r="DI26" s="427"/>
    </row>
    <row r="27" spans="1:113" ht="18.75" customHeight="1" thickBot="1" x14ac:dyDescent="0.2">
      <c r="A27" s="181"/>
      <c r="B27" s="471"/>
      <c r="C27" s="472"/>
      <c r="D27" s="473"/>
      <c r="E27" s="428" t="s">
        <v>185</v>
      </c>
      <c r="F27" s="429"/>
      <c r="G27" s="429"/>
      <c r="H27" s="429"/>
      <c r="I27" s="429"/>
      <c r="J27" s="429"/>
      <c r="K27" s="430"/>
      <c r="L27" s="431">
        <v>1</v>
      </c>
      <c r="M27" s="432"/>
      <c r="N27" s="432"/>
      <c r="O27" s="432"/>
      <c r="P27" s="433"/>
      <c r="Q27" s="431">
        <v>2741</v>
      </c>
      <c r="R27" s="432"/>
      <c r="S27" s="432"/>
      <c r="T27" s="432"/>
      <c r="U27" s="432"/>
      <c r="V27" s="433"/>
      <c r="W27" s="490"/>
      <c r="X27" s="472"/>
      <c r="Y27" s="473"/>
      <c r="Z27" s="428" t="s">
        <v>186</v>
      </c>
      <c r="AA27" s="429"/>
      <c r="AB27" s="429"/>
      <c r="AC27" s="429"/>
      <c r="AD27" s="429"/>
      <c r="AE27" s="429"/>
      <c r="AF27" s="429"/>
      <c r="AG27" s="430"/>
      <c r="AH27" s="431">
        <v>1</v>
      </c>
      <c r="AI27" s="432"/>
      <c r="AJ27" s="432"/>
      <c r="AK27" s="432"/>
      <c r="AL27" s="433"/>
      <c r="AM27" s="431" t="s">
        <v>187</v>
      </c>
      <c r="AN27" s="432"/>
      <c r="AO27" s="432"/>
      <c r="AP27" s="432"/>
      <c r="AQ27" s="432"/>
      <c r="AR27" s="433"/>
      <c r="AS27" s="431" t="s">
        <v>187</v>
      </c>
      <c r="AT27" s="432"/>
      <c r="AU27" s="432"/>
      <c r="AV27" s="432"/>
      <c r="AW27" s="432"/>
      <c r="AX27" s="434"/>
      <c r="AY27" s="461" t="s">
        <v>188</v>
      </c>
      <c r="AZ27" s="462"/>
      <c r="BA27" s="462"/>
      <c r="BB27" s="462"/>
      <c r="BC27" s="462"/>
      <c r="BD27" s="462"/>
      <c r="BE27" s="462"/>
      <c r="BF27" s="462"/>
      <c r="BG27" s="462"/>
      <c r="BH27" s="462"/>
      <c r="BI27" s="462"/>
      <c r="BJ27" s="462"/>
      <c r="BK27" s="462"/>
      <c r="BL27" s="462"/>
      <c r="BM27" s="463"/>
      <c r="BN27" s="458">
        <v>174985</v>
      </c>
      <c r="BO27" s="459"/>
      <c r="BP27" s="459"/>
      <c r="BQ27" s="459"/>
      <c r="BR27" s="459"/>
      <c r="BS27" s="459"/>
      <c r="BT27" s="459"/>
      <c r="BU27" s="460"/>
      <c r="BV27" s="458">
        <v>174962</v>
      </c>
      <c r="BW27" s="459"/>
      <c r="BX27" s="459"/>
      <c r="BY27" s="459"/>
      <c r="BZ27" s="459"/>
      <c r="CA27" s="459"/>
      <c r="CB27" s="459"/>
      <c r="CC27" s="460"/>
      <c r="CD27" s="196"/>
      <c r="CE27" s="453"/>
      <c r="CF27" s="453"/>
      <c r="CG27" s="453"/>
      <c r="CH27" s="453"/>
      <c r="CI27" s="453"/>
      <c r="CJ27" s="453"/>
      <c r="CK27" s="453"/>
      <c r="CL27" s="453"/>
      <c r="CM27" s="453"/>
      <c r="CN27" s="453"/>
      <c r="CO27" s="453"/>
      <c r="CP27" s="453"/>
      <c r="CQ27" s="453"/>
      <c r="CR27" s="453"/>
      <c r="CS27" s="454"/>
      <c r="CT27" s="425"/>
      <c r="CU27" s="426"/>
      <c r="CV27" s="426"/>
      <c r="CW27" s="426"/>
      <c r="CX27" s="426"/>
      <c r="CY27" s="426"/>
      <c r="CZ27" s="426"/>
      <c r="DA27" s="427"/>
      <c r="DB27" s="425"/>
      <c r="DC27" s="426"/>
      <c r="DD27" s="426"/>
      <c r="DE27" s="426"/>
      <c r="DF27" s="426"/>
      <c r="DG27" s="426"/>
      <c r="DH27" s="426"/>
      <c r="DI27" s="427"/>
    </row>
    <row r="28" spans="1:113" ht="18.75" customHeight="1" x14ac:dyDescent="0.15">
      <c r="A28" s="181"/>
      <c r="B28" s="471"/>
      <c r="C28" s="472"/>
      <c r="D28" s="473"/>
      <c r="E28" s="428" t="s">
        <v>189</v>
      </c>
      <c r="F28" s="429"/>
      <c r="G28" s="429"/>
      <c r="H28" s="429"/>
      <c r="I28" s="429"/>
      <c r="J28" s="429"/>
      <c r="K28" s="430"/>
      <c r="L28" s="431">
        <v>1</v>
      </c>
      <c r="M28" s="432"/>
      <c r="N28" s="432"/>
      <c r="O28" s="432"/>
      <c r="P28" s="433"/>
      <c r="Q28" s="431">
        <v>2131</v>
      </c>
      <c r="R28" s="432"/>
      <c r="S28" s="432"/>
      <c r="T28" s="432"/>
      <c r="U28" s="432"/>
      <c r="V28" s="433"/>
      <c r="W28" s="490"/>
      <c r="X28" s="472"/>
      <c r="Y28" s="473"/>
      <c r="Z28" s="428" t="s">
        <v>190</v>
      </c>
      <c r="AA28" s="429"/>
      <c r="AB28" s="429"/>
      <c r="AC28" s="429"/>
      <c r="AD28" s="429"/>
      <c r="AE28" s="429"/>
      <c r="AF28" s="429"/>
      <c r="AG28" s="430"/>
      <c r="AH28" s="431" t="s">
        <v>178</v>
      </c>
      <c r="AI28" s="432"/>
      <c r="AJ28" s="432"/>
      <c r="AK28" s="432"/>
      <c r="AL28" s="433"/>
      <c r="AM28" s="431" t="s">
        <v>178</v>
      </c>
      <c r="AN28" s="432"/>
      <c r="AO28" s="432"/>
      <c r="AP28" s="432"/>
      <c r="AQ28" s="432"/>
      <c r="AR28" s="433"/>
      <c r="AS28" s="431" t="s">
        <v>178</v>
      </c>
      <c r="AT28" s="432"/>
      <c r="AU28" s="432"/>
      <c r="AV28" s="432"/>
      <c r="AW28" s="432"/>
      <c r="AX28" s="434"/>
      <c r="AY28" s="438" t="s">
        <v>191</v>
      </c>
      <c r="AZ28" s="439"/>
      <c r="BA28" s="439"/>
      <c r="BB28" s="440"/>
      <c r="BC28" s="447" t="s">
        <v>49</v>
      </c>
      <c r="BD28" s="448"/>
      <c r="BE28" s="448"/>
      <c r="BF28" s="448"/>
      <c r="BG28" s="448"/>
      <c r="BH28" s="448"/>
      <c r="BI28" s="448"/>
      <c r="BJ28" s="448"/>
      <c r="BK28" s="448"/>
      <c r="BL28" s="448"/>
      <c r="BM28" s="449"/>
      <c r="BN28" s="450">
        <v>1444371</v>
      </c>
      <c r="BO28" s="451"/>
      <c r="BP28" s="451"/>
      <c r="BQ28" s="451"/>
      <c r="BR28" s="451"/>
      <c r="BS28" s="451"/>
      <c r="BT28" s="451"/>
      <c r="BU28" s="452"/>
      <c r="BV28" s="450">
        <v>1566443</v>
      </c>
      <c r="BW28" s="451"/>
      <c r="BX28" s="451"/>
      <c r="BY28" s="451"/>
      <c r="BZ28" s="451"/>
      <c r="CA28" s="451"/>
      <c r="CB28" s="451"/>
      <c r="CC28" s="452"/>
      <c r="CD28" s="194"/>
      <c r="CE28" s="453"/>
      <c r="CF28" s="453"/>
      <c r="CG28" s="453"/>
      <c r="CH28" s="453"/>
      <c r="CI28" s="453"/>
      <c r="CJ28" s="453"/>
      <c r="CK28" s="453"/>
      <c r="CL28" s="453"/>
      <c r="CM28" s="453"/>
      <c r="CN28" s="453"/>
      <c r="CO28" s="453"/>
      <c r="CP28" s="453"/>
      <c r="CQ28" s="453"/>
      <c r="CR28" s="453"/>
      <c r="CS28" s="454"/>
      <c r="CT28" s="425"/>
      <c r="CU28" s="426"/>
      <c r="CV28" s="426"/>
      <c r="CW28" s="426"/>
      <c r="CX28" s="426"/>
      <c r="CY28" s="426"/>
      <c r="CZ28" s="426"/>
      <c r="DA28" s="427"/>
      <c r="DB28" s="425"/>
      <c r="DC28" s="426"/>
      <c r="DD28" s="426"/>
      <c r="DE28" s="426"/>
      <c r="DF28" s="426"/>
      <c r="DG28" s="426"/>
      <c r="DH28" s="426"/>
      <c r="DI28" s="427"/>
    </row>
    <row r="29" spans="1:113" ht="18.75" customHeight="1" x14ac:dyDescent="0.15">
      <c r="A29" s="181"/>
      <c r="B29" s="471"/>
      <c r="C29" s="472"/>
      <c r="D29" s="473"/>
      <c r="E29" s="428" t="s">
        <v>192</v>
      </c>
      <c r="F29" s="429"/>
      <c r="G29" s="429"/>
      <c r="H29" s="429"/>
      <c r="I29" s="429"/>
      <c r="J29" s="429"/>
      <c r="K29" s="430"/>
      <c r="L29" s="431">
        <v>7</v>
      </c>
      <c r="M29" s="432"/>
      <c r="N29" s="432"/>
      <c r="O29" s="432"/>
      <c r="P29" s="433"/>
      <c r="Q29" s="431">
        <v>1966</v>
      </c>
      <c r="R29" s="432"/>
      <c r="S29" s="432"/>
      <c r="T29" s="432"/>
      <c r="U29" s="432"/>
      <c r="V29" s="433"/>
      <c r="W29" s="491"/>
      <c r="X29" s="492"/>
      <c r="Y29" s="493"/>
      <c r="Z29" s="428" t="s">
        <v>193</v>
      </c>
      <c r="AA29" s="429"/>
      <c r="AB29" s="429"/>
      <c r="AC29" s="429"/>
      <c r="AD29" s="429"/>
      <c r="AE29" s="429"/>
      <c r="AF29" s="429"/>
      <c r="AG29" s="430"/>
      <c r="AH29" s="431">
        <v>97</v>
      </c>
      <c r="AI29" s="432"/>
      <c r="AJ29" s="432"/>
      <c r="AK29" s="432"/>
      <c r="AL29" s="433"/>
      <c r="AM29" s="431">
        <v>273402</v>
      </c>
      <c r="AN29" s="432"/>
      <c r="AO29" s="432"/>
      <c r="AP29" s="432"/>
      <c r="AQ29" s="432"/>
      <c r="AR29" s="433"/>
      <c r="AS29" s="431">
        <v>2819</v>
      </c>
      <c r="AT29" s="432"/>
      <c r="AU29" s="432"/>
      <c r="AV29" s="432"/>
      <c r="AW29" s="432"/>
      <c r="AX29" s="434"/>
      <c r="AY29" s="441"/>
      <c r="AZ29" s="442"/>
      <c r="BA29" s="442"/>
      <c r="BB29" s="443"/>
      <c r="BC29" s="435" t="s">
        <v>194</v>
      </c>
      <c r="BD29" s="436"/>
      <c r="BE29" s="436"/>
      <c r="BF29" s="436"/>
      <c r="BG29" s="436"/>
      <c r="BH29" s="436"/>
      <c r="BI29" s="436"/>
      <c r="BJ29" s="436"/>
      <c r="BK29" s="436"/>
      <c r="BL29" s="436"/>
      <c r="BM29" s="437"/>
      <c r="BN29" s="455">
        <v>118288</v>
      </c>
      <c r="BO29" s="456"/>
      <c r="BP29" s="456"/>
      <c r="BQ29" s="456"/>
      <c r="BR29" s="456"/>
      <c r="BS29" s="456"/>
      <c r="BT29" s="456"/>
      <c r="BU29" s="457"/>
      <c r="BV29" s="455">
        <v>118278</v>
      </c>
      <c r="BW29" s="456"/>
      <c r="BX29" s="456"/>
      <c r="BY29" s="456"/>
      <c r="BZ29" s="456"/>
      <c r="CA29" s="456"/>
      <c r="CB29" s="456"/>
      <c r="CC29" s="457"/>
      <c r="CD29" s="196"/>
      <c r="CE29" s="453"/>
      <c r="CF29" s="453"/>
      <c r="CG29" s="453"/>
      <c r="CH29" s="453"/>
      <c r="CI29" s="453"/>
      <c r="CJ29" s="453"/>
      <c r="CK29" s="453"/>
      <c r="CL29" s="453"/>
      <c r="CM29" s="453"/>
      <c r="CN29" s="453"/>
      <c r="CO29" s="453"/>
      <c r="CP29" s="453"/>
      <c r="CQ29" s="453"/>
      <c r="CR29" s="453"/>
      <c r="CS29" s="454"/>
      <c r="CT29" s="425"/>
      <c r="CU29" s="426"/>
      <c r="CV29" s="426"/>
      <c r="CW29" s="426"/>
      <c r="CX29" s="426"/>
      <c r="CY29" s="426"/>
      <c r="CZ29" s="426"/>
      <c r="DA29" s="427"/>
      <c r="DB29" s="425"/>
      <c r="DC29" s="426"/>
      <c r="DD29" s="426"/>
      <c r="DE29" s="426"/>
      <c r="DF29" s="426"/>
      <c r="DG29" s="426"/>
      <c r="DH29" s="426"/>
      <c r="DI29" s="427"/>
    </row>
    <row r="30" spans="1:113" ht="18.75" customHeight="1" thickBot="1" x14ac:dyDescent="0.2">
      <c r="A30" s="181"/>
      <c r="B30" s="474"/>
      <c r="C30" s="475"/>
      <c r="D30" s="476"/>
      <c r="E30" s="410"/>
      <c r="F30" s="411"/>
      <c r="G30" s="411"/>
      <c r="H30" s="411"/>
      <c r="I30" s="411"/>
      <c r="J30" s="411"/>
      <c r="K30" s="412"/>
      <c r="L30" s="413"/>
      <c r="M30" s="414"/>
      <c r="N30" s="414"/>
      <c r="O30" s="414"/>
      <c r="P30" s="415"/>
      <c r="Q30" s="413"/>
      <c r="R30" s="414"/>
      <c r="S30" s="414"/>
      <c r="T30" s="414"/>
      <c r="U30" s="414"/>
      <c r="V30" s="415"/>
      <c r="W30" s="416" t="s">
        <v>195</v>
      </c>
      <c r="X30" s="417"/>
      <c r="Y30" s="417"/>
      <c r="Z30" s="417"/>
      <c r="AA30" s="417"/>
      <c r="AB30" s="417"/>
      <c r="AC30" s="417"/>
      <c r="AD30" s="417"/>
      <c r="AE30" s="417"/>
      <c r="AF30" s="417"/>
      <c r="AG30" s="418"/>
      <c r="AH30" s="419">
        <v>92.8</v>
      </c>
      <c r="AI30" s="420"/>
      <c r="AJ30" s="420"/>
      <c r="AK30" s="420"/>
      <c r="AL30" s="420"/>
      <c r="AM30" s="420"/>
      <c r="AN30" s="420"/>
      <c r="AO30" s="420"/>
      <c r="AP30" s="420"/>
      <c r="AQ30" s="420"/>
      <c r="AR30" s="420"/>
      <c r="AS30" s="420"/>
      <c r="AT30" s="420"/>
      <c r="AU30" s="420"/>
      <c r="AV30" s="420"/>
      <c r="AW30" s="420"/>
      <c r="AX30" s="421"/>
      <c r="AY30" s="444"/>
      <c r="AZ30" s="445"/>
      <c r="BA30" s="445"/>
      <c r="BB30" s="446"/>
      <c r="BC30" s="422" t="s">
        <v>51</v>
      </c>
      <c r="BD30" s="423"/>
      <c r="BE30" s="423"/>
      <c r="BF30" s="423"/>
      <c r="BG30" s="423"/>
      <c r="BH30" s="423"/>
      <c r="BI30" s="423"/>
      <c r="BJ30" s="423"/>
      <c r="BK30" s="423"/>
      <c r="BL30" s="423"/>
      <c r="BM30" s="424"/>
      <c r="BN30" s="458">
        <v>2081743</v>
      </c>
      <c r="BO30" s="459"/>
      <c r="BP30" s="459"/>
      <c r="BQ30" s="459"/>
      <c r="BR30" s="459"/>
      <c r="BS30" s="459"/>
      <c r="BT30" s="459"/>
      <c r="BU30" s="460"/>
      <c r="BV30" s="458">
        <v>1926842</v>
      </c>
      <c r="BW30" s="459"/>
      <c r="BX30" s="459"/>
      <c r="BY30" s="459"/>
      <c r="BZ30" s="459"/>
      <c r="CA30" s="459"/>
      <c r="CB30" s="459"/>
      <c r="CC30" s="460"/>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08" t="s">
        <v>196</v>
      </c>
      <c r="D32" s="408"/>
      <c r="E32" s="408"/>
      <c r="F32" s="408"/>
      <c r="G32" s="408"/>
      <c r="H32" s="408"/>
      <c r="I32" s="408"/>
      <c r="J32" s="408"/>
      <c r="K32" s="408"/>
      <c r="L32" s="408"/>
      <c r="M32" s="408"/>
      <c r="N32" s="408"/>
      <c r="O32" s="408"/>
      <c r="P32" s="408"/>
      <c r="Q32" s="408"/>
      <c r="R32" s="408"/>
      <c r="S32" s="408"/>
      <c r="U32" s="409" t="s">
        <v>197</v>
      </c>
      <c r="V32" s="409"/>
      <c r="W32" s="409"/>
      <c r="X32" s="409"/>
      <c r="Y32" s="409"/>
      <c r="Z32" s="409"/>
      <c r="AA32" s="409"/>
      <c r="AB32" s="409"/>
      <c r="AC32" s="409"/>
      <c r="AD32" s="409"/>
      <c r="AE32" s="409"/>
      <c r="AF32" s="409"/>
      <c r="AG32" s="409"/>
      <c r="AH32" s="409"/>
      <c r="AI32" s="409"/>
      <c r="AJ32" s="409"/>
      <c r="AK32" s="409"/>
      <c r="AM32" s="409" t="s">
        <v>198</v>
      </c>
      <c r="AN32" s="409"/>
      <c r="AO32" s="409"/>
      <c r="AP32" s="409"/>
      <c r="AQ32" s="409"/>
      <c r="AR32" s="409"/>
      <c r="AS32" s="409"/>
      <c r="AT32" s="409"/>
      <c r="AU32" s="409"/>
      <c r="AV32" s="409"/>
      <c r="AW32" s="409"/>
      <c r="AX32" s="409"/>
      <c r="AY32" s="409"/>
      <c r="AZ32" s="409"/>
      <c r="BA32" s="409"/>
      <c r="BB32" s="409"/>
      <c r="BC32" s="409"/>
      <c r="BE32" s="409" t="s">
        <v>199</v>
      </c>
      <c r="BF32" s="409"/>
      <c r="BG32" s="409"/>
      <c r="BH32" s="409"/>
      <c r="BI32" s="409"/>
      <c r="BJ32" s="409"/>
      <c r="BK32" s="409"/>
      <c r="BL32" s="409"/>
      <c r="BM32" s="409"/>
      <c r="BN32" s="409"/>
      <c r="BO32" s="409"/>
      <c r="BP32" s="409"/>
      <c r="BQ32" s="409"/>
      <c r="BR32" s="409"/>
      <c r="BS32" s="409"/>
      <c r="BT32" s="409"/>
      <c r="BU32" s="409"/>
      <c r="BW32" s="409" t="s">
        <v>200</v>
      </c>
      <c r="BX32" s="409"/>
      <c r="BY32" s="409"/>
      <c r="BZ32" s="409"/>
      <c r="CA32" s="409"/>
      <c r="CB32" s="409"/>
      <c r="CC32" s="409"/>
      <c r="CD32" s="409"/>
      <c r="CE32" s="409"/>
      <c r="CF32" s="409"/>
      <c r="CG32" s="409"/>
      <c r="CH32" s="409"/>
      <c r="CI32" s="409"/>
      <c r="CJ32" s="409"/>
      <c r="CK32" s="409"/>
      <c r="CL32" s="409"/>
      <c r="CM32" s="409"/>
      <c r="CO32" s="409" t="s">
        <v>201</v>
      </c>
      <c r="CP32" s="409"/>
      <c r="CQ32" s="409"/>
      <c r="CR32" s="409"/>
      <c r="CS32" s="409"/>
      <c r="CT32" s="409"/>
      <c r="CU32" s="409"/>
      <c r="CV32" s="409"/>
      <c r="CW32" s="409"/>
      <c r="CX32" s="409"/>
      <c r="CY32" s="409"/>
      <c r="CZ32" s="409"/>
      <c r="DA32" s="409"/>
      <c r="DB32" s="409"/>
      <c r="DC32" s="409"/>
      <c r="DD32" s="409"/>
      <c r="DE32" s="409"/>
      <c r="DI32" s="204"/>
    </row>
    <row r="33" spans="1:113" ht="13.5" customHeight="1" x14ac:dyDescent="0.15">
      <c r="A33" s="181"/>
      <c r="B33" s="205"/>
      <c r="C33" s="407" t="s">
        <v>202</v>
      </c>
      <c r="D33" s="407"/>
      <c r="E33" s="406" t="s">
        <v>203</v>
      </c>
      <c r="F33" s="406"/>
      <c r="G33" s="406"/>
      <c r="H33" s="406"/>
      <c r="I33" s="406"/>
      <c r="J33" s="406"/>
      <c r="K33" s="406"/>
      <c r="L33" s="406"/>
      <c r="M33" s="406"/>
      <c r="N33" s="406"/>
      <c r="O33" s="406"/>
      <c r="P33" s="406"/>
      <c r="Q33" s="406"/>
      <c r="R33" s="406"/>
      <c r="S33" s="406"/>
      <c r="T33" s="206"/>
      <c r="U33" s="407" t="s">
        <v>204</v>
      </c>
      <c r="V33" s="407"/>
      <c r="W33" s="406" t="s">
        <v>205</v>
      </c>
      <c r="X33" s="406"/>
      <c r="Y33" s="406"/>
      <c r="Z33" s="406"/>
      <c r="AA33" s="406"/>
      <c r="AB33" s="406"/>
      <c r="AC33" s="406"/>
      <c r="AD33" s="406"/>
      <c r="AE33" s="406"/>
      <c r="AF33" s="406"/>
      <c r="AG33" s="406"/>
      <c r="AH33" s="406"/>
      <c r="AI33" s="406"/>
      <c r="AJ33" s="406"/>
      <c r="AK33" s="406"/>
      <c r="AL33" s="206"/>
      <c r="AM33" s="407" t="s">
        <v>202</v>
      </c>
      <c r="AN33" s="407"/>
      <c r="AO33" s="406" t="s">
        <v>203</v>
      </c>
      <c r="AP33" s="406"/>
      <c r="AQ33" s="406"/>
      <c r="AR33" s="406"/>
      <c r="AS33" s="406"/>
      <c r="AT33" s="406"/>
      <c r="AU33" s="406"/>
      <c r="AV33" s="406"/>
      <c r="AW33" s="406"/>
      <c r="AX33" s="406"/>
      <c r="AY33" s="406"/>
      <c r="AZ33" s="406"/>
      <c r="BA33" s="406"/>
      <c r="BB33" s="406"/>
      <c r="BC33" s="406"/>
      <c r="BD33" s="207"/>
      <c r="BE33" s="406" t="s">
        <v>206</v>
      </c>
      <c r="BF33" s="406"/>
      <c r="BG33" s="406" t="s">
        <v>207</v>
      </c>
      <c r="BH33" s="406"/>
      <c r="BI33" s="406"/>
      <c r="BJ33" s="406"/>
      <c r="BK33" s="406"/>
      <c r="BL33" s="406"/>
      <c r="BM33" s="406"/>
      <c r="BN33" s="406"/>
      <c r="BO33" s="406"/>
      <c r="BP33" s="406"/>
      <c r="BQ33" s="406"/>
      <c r="BR33" s="406"/>
      <c r="BS33" s="406"/>
      <c r="BT33" s="406"/>
      <c r="BU33" s="406"/>
      <c r="BV33" s="207"/>
      <c r="BW33" s="407" t="s">
        <v>206</v>
      </c>
      <c r="BX33" s="407"/>
      <c r="BY33" s="406" t="s">
        <v>208</v>
      </c>
      <c r="BZ33" s="406"/>
      <c r="CA33" s="406"/>
      <c r="CB33" s="406"/>
      <c r="CC33" s="406"/>
      <c r="CD33" s="406"/>
      <c r="CE33" s="406"/>
      <c r="CF33" s="406"/>
      <c r="CG33" s="406"/>
      <c r="CH33" s="406"/>
      <c r="CI33" s="406"/>
      <c r="CJ33" s="406"/>
      <c r="CK33" s="406"/>
      <c r="CL33" s="406"/>
      <c r="CM33" s="406"/>
      <c r="CN33" s="206"/>
      <c r="CO33" s="407" t="s">
        <v>202</v>
      </c>
      <c r="CP33" s="407"/>
      <c r="CQ33" s="406" t="s">
        <v>209</v>
      </c>
      <c r="CR33" s="406"/>
      <c r="CS33" s="406"/>
      <c r="CT33" s="406"/>
      <c r="CU33" s="406"/>
      <c r="CV33" s="406"/>
      <c r="CW33" s="406"/>
      <c r="CX33" s="406"/>
      <c r="CY33" s="406"/>
      <c r="CZ33" s="406"/>
      <c r="DA33" s="406"/>
      <c r="DB33" s="406"/>
      <c r="DC33" s="406"/>
      <c r="DD33" s="406"/>
      <c r="DE33" s="406"/>
      <c r="DF33" s="206"/>
      <c r="DG33" s="405" t="s">
        <v>210</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7</v>
      </c>
      <c r="BX34" s="403"/>
      <c r="BY34" s="404" t="str">
        <f>IF('各会計、関係団体の財政状況及び健全化判断比率'!B68="","",'各会計、関係団体の財政状況及び健全化判断比率'!B68)</f>
        <v>可茂衛生施設利用組合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81"/>
      <c r="U35" s="403">
        <f>IF(W35="","",U34+1)</f>
        <v>3</v>
      </c>
      <c r="V35" s="403"/>
      <c r="W35" s="404" t="str">
        <f>IF('各会計、関係団体の財政状況及び健全化判断比率'!B29="","",'各会計、関係団体の財政状況及び健全化判断比率'!B29)</f>
        <v>後期高齢者医療特別会計</v>
      </c>
      <c r="X35" s="404"/>
      <c r="Y35" s="404"/>
      <c r="Z35" s="404"/>
      <c r="AA35" s="404"/>
      <c r="AB35" s="404"/>
      <c r="AC35" s="404"/>
      <c r="AD35" s="404"/>
      <c r="AE35" s="404"/>
      <c r="AF35" s="404"/>
      <c r="AG35" s="404"/>
      <c r="AH35" s="404"/>
      <c r="AI35" s="404"/>
      <c r="AJ35" s="404"/>
      <c r="AK35" s="404"/>
      <c r="AL35" s="181"/>
      <c r="AM35" s="403">
        <f t="shared" ref="AM35:AM43" si="0">IF(AO35="","",AM34+1)</f>
        <v>6</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8</v>
      </c>
      <c r="BX35" s="403"/>
      <c r="BY35" s="404" t="str">
        <f>IF('各会計、関係団体の財政状況及び健全化判断比率'!B69="","",'各会計、関係団体の財政状況及び健全化判断比率'!B69)</f>
        <v>可茂消防事務組合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4</v>
      </c>
      <c r="V36" s="403"/>
      <c r="W36" s="404" t="str">
        <f>IF('各会計、関係団体の財政状況及び健全化判断比率'!B30="","",'各会計、関係団体の財政状況及び健全化判断比率'!B30)</f>
        <v>介護保険特別会計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9</v>
      </c>
      <c r="BX36" s="403"/>
      <c r="BY36" s="404" t="str">
        <f>IF('各会計、関係団体の財政状況及び健全化判断比率'!B70="","",'各会計、関係団体の財政状況及び健全化判断比率'!B70)</f>
        <v>岐阜県市町村会館組合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10</v>
      </c>
      <c r="BX37" s="403"/>
      <c r="BY37" s="404" t="str">
        <f>IF('各会計、関係団体の財政状況及び健全化判断比率'!B71="","",'各会計、関係団体の財政状況及び健全化判断比率'!B71)</f>
        <v>岐阜県市町村職員退職手当組合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11</v>
      </c>
      <c r="BX38" s="403"/>
      <c r="BY38" s="404" t="str">
        <f>IF('各会計、関係団体の財政状況及び健全化判断比率'!B72="","",'各会計、関係団体の財政状況及び健全化判断比率'!B72)</f>
        <v>岐阜県後期高齢者医療広域連合（一般会計）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12</v>
      </c>
      <c r="BX39" s="403"/>
      <c r="BY39" s="404" t="str">
        <f>IF('各会計、関係団体の財政状況及び健全化判断比率'!B73="","",'各会計、関係団体の財政状況及び健全化判断比率'!B73)</f>
        <v>岐阜県後期高齢者医療広域連合（特別会計）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13</v>
      </c>
      <c r="BX40" s="403"/>
      <c r="BY40" s="404" t="str">
        <f>IF('各会計、関係団体の財政状況及び健全化判断比率'!B74="","",'各会計、関係団体の財政状況及び健全化判断比率'!B74)</f>
        <v>可茂公設地方卸売市場組合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400" t="s">
        <v>212</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213</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214</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215</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216</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217</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218</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219</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D17g+sC+XGhhragu5r1Fr7Im7OIXAtROL8RlpKIi9l1xHwDQ2BtLgIH6gtRXKOjoaZI+7vKNoXOHmHhUVHtM3w==" saltValue="riXRh2uXOJRlvEXv14lZ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220</v>
      </c>
      <c r="DI1" s="754"/>
      <c r="DJ1" s="754"/>
      <c r="DK1" s="754"/>
      <c r="DL1" s="754"/>
      <c r="DM1" s="754"/>
      <c r="DN1" s="755"/>
      <c r="DO1" s="214"/>
      <c r="DP1" s="753" t="s">
        <v>221</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15" t="s">
        <v>223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224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15" t="s">
        <v>225</v>
      </c>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7"/>
    </row>
    <row r="4" spans="2:143" ht="11.25" customHeight="1" x14ac:dyDescent="0.15">
      <c r="B4" s="715" t="s">
        <v>1</v>
      </c>
      <c r="C4" s="716"/>
      <c r="D4" s="716"/>
      <c r="E4" s="716"/>
      <c r="F4" s="716"/>
      <c r="G4" s="716"/>
      <c r="H4" s="716"/>
      <c r="I4" s="716"/>
      <c r="J4" s="716"/>
      <c r="K4" s="716"/>
      <c r="L4" s="716"/>
      <c r="M4" s="716"/>
      <c r="N4" s="716"/>
      <c r="O4" s="716"/>
      <c r="P4" s="716"/>
      <c r="Q4" s="717"/>
      <c r="R4" s="715" t="s">
        <v>226</v>
      </c>
      <c r="S4" s="716"/>
      <c r="T4" s="716"/>
      <c r="U4" s="716"/>
      <c r="V4" s="716"/>
      <c r="W4" s="716"/>
      <c r="X4" s="716"/>
      <c r="Y4" s="717"/>
      <c r="Z4" s="715" t="s">
        <v>227</v>
      </c>
      <c r="AA4" s="716"/>
      <c r="AB4" s="716"/>
      <c r="AC4" s="717"/>
      <c r="AD4" s="715" t="s">
        <v>228</v>
      </c>
      <c r="AE4" s="716"/>
      <c r="AF4" s="716"/>
      <c r="AG4" s="716"/>
      <c r="AH4" s="716"/>
      <c r="AI4" s="716"/>
      <c r="AJ4" s="716"/>
      <c r="AK4" s="717"/>
      <c r="AL4" s="715" t="s">
        <v>227</v>
      </c>
      <c r="AM4" s="716"/>
      <c r="AN4" s="716"/>
      <c r="AO4" s="717"/>
      <c r="AP4" s="756" t="s">
        <v>229</v>
      </c>
      <c r="AQ4" s="756"/>
      <c r="AR4" s="756"/>
      <c r="AS4" s="756"/>
      <c r="AT4" s="756"/>
      <c r="AU4" s="756"/>
      <c r="AV4" s="756"/>
      <c r="AW4" s="756"/>
      <c r="AX4" s="756"/>
      <c r="AY4" s="756"/>
      <c r="AZ4" s="756"/>
      <c r="BA4" s="756"/>
      <c r="BB4" s="756"/>
      <c r="BC4" s="756"/>
      <c r="BD4" s="756"/>
      <c r="BE4" s="756"/>
      <c r="BF4" s="756"/>
      <c r="BG4" s="756" t="s">
        <v>230</v>
      </c>
      <c r="BH4" s="756"/>
      <c r="BI4" s="756"/>
      <c r="BJ4" s="756"/>
      <c r="BK4" s="756"/>
      <c r="BL4" s="756"/>
      <c r="BM4" s="756"/>
      <c r="BN4" s="756"/>
      <c r="BO4" s="756" t="s">
        <v>227</v>
      </c>
      <c r="BP4" s="756"/>
      <c r="BQ4" s="756"/>
      <c r="BR4" s="756"/>
      <c r="BS4" s="756" t="s">
        <v>231</v>
      </c>
      <c r="BT4" s="756"/>
      <c r="BU4" s="756"/>
      <c r="BV4" s="756"/>
      <c r="BW4" s="756"/>
      <c r="BX4" s="756"/>
      <c r="BY4" s="756"/>
      <c r="BZ4" s="756"/>
      <c r="CA4" s="756"/>
      <c r="CB4" s="756"/>
      <c r="CD4" s="715" t="s">
        <v>232</v>
      </c>
      <c r="CE4" s="716"/>
      <c r="CF4" s="716"/>
      <c r="CG4" s="716"/>
      <c r="CH4" s="716"/>
      <c r="CI4" s="716"/>
      <c r="CJ4" s="716"/>
      <c r="CK4" s="716"/>
      <c r="CL4" s="716"/>
      <c r="CM4" s="716"/>
      <c r="CN4" s="716"/>
      <c r="CO4" s="716"/>
      <c r="CP4" s="716"/>
      <c r="CQ4" s="716"/>
      <c r="CR4" s="716"/>
      <c r="CS4" s="716"/>
      <c r="CT4" s="716"/>
      <c r="CU4" s="716"/>
      <c r="CV4" s="716"/>
      <c r="CW4" s="716"/>
      <c r="CX4" s="716"/>
      <c r="CY4" s="716"/>
      <c r="CZ4" s="716"/>
      <c r="DA4" s="716"/>
      <c r="DB4" s="716"/>
      <c r="DC4" s="716"/>
      <c r="DD4" s="716"/>
      <c r="DE4" s="716"/>
      <c r="DF4" s="716"/>
      <c r="DG4" s="716"/>
      <c r="DH4" s="716"/>
      <c r="DI4" s="716"/>
      <c r="DJ4" s="716"/>
      <c r="DK4" s="716"/>
      <c r="DL4" s="716"/>
      <c r="DM4" s="716"/>
      <c r="DN4" s="716"/>
      <c r="DO4" s="716"/>
      <c r="DP4" s="716"/>
      <c r="DQ4" s="716"/>
      <c r="DR4" s="716"/>
      <c r="DS4" s="716"/>
      <c r="DT4" s="716"/>
      <c r="DU4" s="716"/>
      <c r="DV4" s="716"/>
      <c r="DW4" s="716"/>
      <c r="DX4" s="716"/>
      <c r="DY4" s="716"/>
      <c r="DZ4" s="716"/>
      <c r="EA4" s="716"/>
      <c r="EB4" s="716"/>
      <c r="EC4" s="717"/>
    </row>
    <row r="5" spans="2:143" ht="11.25" customHeight="1" x14ac:dyDescent="0.15">
      <c r="B5" s="712" t="s">
        <v>233</v>
      </c>
      <c r="C5" s="713"/>
      <c r="D5" s="713"/>
      <c r="E5" s="713"/>
      <c r="F5" s="713"/>
      <c r="G5" s="713"/>
      <c r="H5" s="713"/>
      <c r="I5" s="713"/>
      <c r="J5" s="713"/>
      <c r="K5" s="713"/>
      <c r="L5" s="713"/>
      <c r="M5" s="713"/>
      <c r="N5" s="713"/>
      <c r="O5" s="713"/>
      <c r="P5" s="713"/>
      <c r="Q5" s="714"/>
      <c r="R5" s="709">
        <v>1319189</v>
      </c>
      <c r="S5" s="710"/>
      <c r="T5" s="710"/>
      <c r="U5" s="710"/>
      <c r="V5" s="710"/>
      <c r="W5" s="710"/>
      <c r="X5" s="710"/>
      <c r="Y5" s="738"/>
      <c r="Z5" s="751">
        <v>22.4</v>
      </c>
      <c r="AA5" s="751"/>
      <c r="AB5" s="751"/>
      <c r="AC5" s="751"/>
      <c r="AD5" s="752">
        <v>1319189</v>
      </c>
      <c r="AE5" s="752"/>
      <c r="AF5" s="752"/>
      <c r="AG5" s="752"/>
      <c r="AH5" s="752"/>
      <c r="AI5" s="752"/>
      <c r="AJ5" s="752"/>
      <c r="AK5" s="752"/>
      <c r="AL5" s="739">
        <v>38.1</v>
      </c>
      <c r="AM5" s="722"/>
      <c r="AN5" s="722"/>
      <c r="AO5" s="740"/>
      <c r="AP5" s="712" t="s">
        <v>234</v>
      </c>
      <c r="AQ5" s="713"/>
      <c r="AR5" s="713"/>
      <c r="AS5" s="713"/>
      <c r="AT5" s="713"/>
      <c r="AU5" s="713"/>
      <c r="AV5" s="713"/>
      <c r="AW5" s="713"/>
      <c r="AX5" s="713"/>
      <c r="AY5" s="713"/>
      <c r="AZ5" s="713"/>
      <c r="BA5" s="713"/>
      <c r="BB5" s="713"/>
      <c r="BC5" s="713"/>
      <c r="BD5" s="713"/>
      <c r="BE5" s="713"/>
      <c r="BF5" s="714"/>
      <c r="BG5" s="663">
        <v>1319189</v>
      </c>
      <c r="BH5" s="664"/>
      <c r="BI5" s="664"/>
      <c r="BJ5" s="664"/>
      <c r="BK5" s="664"/>
      <c r="BL5" s="664"/>
      <c r="BM5" s="664"/>
      <c r="BN5" s="665"/>
      <c r="BO5" s="699">
        <v>100</v>
      </c>
      <c r="BP5" s="699"/>
      <c r="BQ5" s="699"/>
      <c r="BR5" s="699"/>
      <c r="BS5" s="700" t="s">
        <v>131</v>
      </c>
      <c r="BT5" s="700"/>
      <c r="BU5" s="700"/>
      <c r="BV5" s="700"/>
      <c r="BW5" s="700"/>
      <c r="BX5" s="700"/>
      <c r="BY5" s="700"/>
      <c r="BZ5" s="700"/>
      <c r="CA5" s="700"/>
      <c r="CB5" s="731"/>
      <c r="CD5" s="715" t="s">
        <v>229</v>
      </c>
      <c r="CE5" s="716"/>
      <c r="CF5" s="716"/>
      <c r="CG5" s="716"/>
      <c r="CH5" s="716"/>
      <c r="CI5" s="716"/>
      <c r="CJ5" s="716"/>
      <c r="CK5" s="716"/>
      <c r="CL5" s="716"/>
      <c r="CM5" s="716"/>
      <c r="CN5" s="716"/>
      <c r="CO5" s="716"/>
      <c r="CP5" s="716"/>
      <c r="CQ5" s="717"/>
      <c r="CR5" s="715" t="s">
        <v>235</v>
      </c>
      <c r="CS5" s="716"/>
      <c r="CT5" s="716"/>
      <c r="CU5" s="716"/>
      <c r="CV5" s="716"/>
      <c r="CW5" s="716"/>
      <c r="CX5" s="716"/>
      <c r="CY5" s="717"/>
      <c r="CZ5" s="715" t="s">
        <v>227</v>
      </c>
      <c r="DA5" s="716"/>
      <c r="DB5" s="716"/>
      <c r="DC5" s="717"/>
      <c r="DD5" s="715" t="s">
        <v>236</v>
      </c>
      <c r="DE5" s="716"/>
      <c r="DF5" s="716"/>
      <c r="DG5" s="716"/>
      <c r="DH5" s="716"/>
      <c r="DI5" s="716"/>
      <c r="DJ5" s="716"/>
      <c r="DK5" s="716"/>
      <c r="DL5" s="716"/>
      <c r="DM5" s="716"/>
      <c r="DN5" s="716"/>
      <c r="DO5" s="716"/>
      <c r="DP5" s="717"/>
      <c r="DQ5" s="715" t="s">
        <v>237</v>
      </c>
      <c r="DR5" s="716"/>
      <c r="DS5" s="716"/>
      <c r="DT5" s="716"/>
      <c r="DU5" s="716"/>
      <c r="DV5" s="716"/>
      <c r="DW5" s="716"/>
      <c r="DX5" s="716"/>
      <c r="DY5" s="716"/>
      <c r="DZ5" s="716"/>
      <c r="EA5" s="716"/>
      <c r="EB5" s="716"/>
      <c r="EC5" s="717"/>
    </row>
    <row r="6" spans="2:143" ht="11.25" customHeight="1" x14ac:dyDescent="0.15">
      <c r="B6" s="660" t="s">
        <v>238</v>
      </c>
      <c r="C6" s="661"/>
      <c r="D6" s="661"/>
      <c r="E6" s="661"/>
      <c r="F6" s="661"/>
      <c r="G6" s="661"/>
      <c r="H6" s="661"/>
      <c r="I6" s="661"/>
      <c r="J6" s="661"/>
      <c r="K6" s="661"/>
      <c r="L6" s="661"/>
      <c r="M6" s="661"/>
      <c r="N6" s="661"/>
      <c r="O6" s="661"/>
      <c r="P6" s="661"/>
      <c r="Q6" s="662"/>
      <c r="R6" s="663">
        <v>53021</v>
      </c>
      <c r="S6" s="664"/>
      <c r="T6" s="664"/>
      <c r="U6" s="664"/>
      <c r="V6" s="664"/>
      <c r="W6" s="664"/>
      <c r="X6" s="664"/>
      <c r="Y6" s="665"/>
      <c r="Z6" s="699">
        <v>0.9</v>
      </c>
      <c r="AA6" s="699"/>
      <c r="AB6" s="699"/>
      <c r="AC6" s="699"/>
      <c r="AD6" s="700">
        <v>53021</v>
      </c>
      <c r="AE6" s="700"/>
      <c r="AF6" s="700"/>
      <c r="AG6" s="700"/>
      <c r="AH6" s="700"/>
      <c r="AI6" s="700"/>
      <c r="AJ6" s="700"/>
      <c r="AK6" s="700"/>
      <c r="AL6" s="666">
        <v>1.5</v>
      </c>
      <c r="AM6" s="667"/>
      <c r="AN6" s="667"/>
      <c r="AO6" s="701"/>
      <c r="AP6" s="660" t="s">
        <v>239</v>
      </c>
      <c r="AQ6" s="661"/>
      <c r="AR6" s="661"/>
      <c r="AS6" s="661"/>
      <c r="AT6" s="661"/>
      <c r="AU6" s="661"/>
      <c r="AV6" s="661"/>
      <c r="AW6" s="661"/>
      <c r="AX6" s="661"/>
      <c r="AY6" s="661"/>
      <c r="AZ6" s="661"/>
      <c r="BA6" s="661"/>
      <c r="BB6" s="661"/>
      <c r="BC6" s="661"/>
      <c r="BD6" s="661"/>
      <c r="BE6" s="661"/>
      <c r="BF6" s="662"/>
      <c r="BG6" s="663">
        <v>1319189</v>
      </c>
      <c r="BH6" s="664"/>
      <c r="BI6" s="664"/>
      <c r="BJ6" s="664"/>
      <c r="BK6" s="664"/>
      <c r="BL6" s="664"/>
      <c r="BM6" s="664"/>
      <c r="BN6" s="665"/>
      <c r="BO6" s="699">
        <v>100</v>
      </c>
      <c r="BP6" s="699"/>
      <c r="BQ6" s="699"/>
      <c r="BR6" s="699"/>
      <c r="BS6" s="700" t="s">
        <v>240</v>
      </c>
      <c r="BT6" s="700"/>
      <c r="BU6" s="700"/>
      <c r="BV6" s="700"/>
      <c r="BW6" s="700"/>
      <c r="BX6" s="700"/>
      <c r="BY6" s="700"/>
      <c r="BZ6" s="700"/>
      <c r="CA6" s="700"/>
      <c r="CB6" s="731"/>
      <c r="CD6" s="712" t="s">
        <v>241</v>
      </c>
      <c r="CE6" s="713"/>
      <c r="CF6" s="713"/>
      <c r="CG6" s="713"/>
      <c r="CH6" s="713"/>
      <c r="CI6" s="713"/>
      <c r="CJ6" s="713"/>
      <c r="CK6" s="713"/>
      <c r="CL6" s="713"/>
      <c r="CM6" s="713"/>
      <c r="CN6" s="713"/>
      <c r="CO6" s="713"/>
      <c r="CP6" s="713"/>
      <c r="CQ6" s="714"/>
      <c r="CR6" s="663">
        <v>55358</v>
      </c>
      <c r="CS6" s="664"/>
      <c r="CT6" s="664"/>
      <c r="CU6" s="664"/>
      <c r="CV6" s="664"/>
      <c r="CW6" s="664"/>
      <c r="CX6" s="664"/>
      <c r="CY6" s="665"/>
      <c r="CZ6" s="739">
        <v>1</v>
      </c>
      <c r="DA6" s="722"/>
      <c r="DB6" s="722"/>
      <c r="DC6" s="741"/>
      <c r="DD6" s="669" t="s">
        <v>242</v>
      </c>
      <c r="DE6" s="664"/>
      <c r="DF6" s="664"/>
      <c r="DG6" s="664"/>
      <c r="DH6" s="664"/>
      <c r="DI6" s="664"/>
      <c r="DJ6" s="664"/>
      <c r="DK6" s="664"/>
      <c r="DL6" s="664"/>
      <c r="DM6" s="664"/>
      <c r="DN6" s="664"/>
      <c r="DO6" s="664"/>
      <c r="DP6" s="665"/>
      <c r="DQ6" s="669">
        <v>55358</v>
      </c>
      <c r="DR6" s="664"/>
      <c r="DS6" s="664"/>
      <c r="DT6" s="664"/>
      <c r="DU6" s="664"/>
      <c r="DV6" s="664"/>
      <c r="DW6" s="664"/>
      <c r="DX6" s="664"/>
      <c r="DY6" s="664"/>
      <c r="DZ6" s="664"/>
      <c r="EA6" s="664"/>
      <c r="EB6" s="664"/>
      <c r="EC6" s="698"/>
    </row>
    <row r="7" spans="2:143" ht="11.25" customHeight="1" x14ac:dyDescent="0.15">
      <c r="B7" s="660" t="s">
        <v>243</v>
      </c>
      <c r="C7" s="661"/>
      <c r="D7" s="661"/>
      <c r="E7" s="661"/>
      <c r="F7" s="661"/>
      <c r="G7" s="661"/>
      <c r="H7" s="661"/>
      <c r="I7" s="661"/>
      <c r="J7" s="661"/>
      <c r="K7" s="661"/>
      <c r="L7" s="661"/>
      <c r="M7" s="661"/>
      <c r="N7" s="661"/>
      <c r="O7" s="661"/>
      <c r="P7" s="661"/>
      <c r="Q7" s="662"/>
      <c r="R7" s="663">
        <v>482</v>
      </c>
      <c r="S7" s="664"/>
      <c r="T7" s="664"/>
      <c r="U7" s="664"/>
      <c r="V7" s="664"/>
      <c r="W7" s="664"/>
      <c r="X7" s="664"/>
      <c r="Y7" s="665"/>
      <c r="Z7" s="699">
        <v>0</v>
      </c>
      <c r="AA7" s="699"/>
      <c r="AB7" s="699"/>
      <c r="AC7" s="699"/>
      <c r="AD7" s="700">
        <v>482</v>
      </c>
      <c r="AE7" s="700"/>
      <c r="AF7" s="700"/>
      <c r="AG7" s="700"/>
      <c r="AH7" s="700"/>
      <c r="AI7" s="700"/>
      <c r="AJ7" s="700"/>
      <c r="AK7" s="700"/>
      <c r="AL7" s="666">
        <v>0</v>
      </c>
      <c r="AM7" s="667"/>
      <c r="AN7" s="667"/>
      <c r="AO7" s="701"/>
      <c r="AP7" s="660" t="s">
        <v>244</v>
      </c>
      <c r="AQ7" s="661"/>
      <c r="AR7" s="661"/>
      <c r="AS7" s="661"/>
      <c r="AT7" s="661"/>
      <c r="AU7" s="661"/>
      <c r="AV7" s="661"/>
      <c r="AW7" s="661"/>
      <c r="AX7" s="661"/>
      <c r="AY7" s="661"/>
      <c r="AZ7" s="661"/>
      <c r="BA7" s="661"/>
      <c r="BB7" s="661"/>
      <c r="BC7" s="661"/>
      <c r="BD7" s="661"/>
      <c r="BE7" s="661"/>
      <c r="BF7" s="662"/>
      <c r="BG7" s="663">
        <v>572550</v>
      </c>
      <c r="BH7" s="664"/>
      <c r="BI7" s="664"/>
      <c r="BJ7" s="664"/>
      <c r="BK7" s="664"/>
      <c r="BL7" s="664"/>
      <c r="BM7" s="664"/>
      <c r="BN7" s="665"/>
      <c r="BO7" s="699">
        <v>43.4</v>
      </c>
      <c r="BP7" s="699"/>
      <c r="BQ7" s="699"/>
      <c r="BR7" s="699"/>
      <c r="BS7" s="700" t="s">
        <v>178</v>
      </c>
      <c r="BT7" s="700"/>
      <c r="BU7" s="700"/>
      <c r="BV7" s="700"/>
      <c r="BW7" s="700"/>
      <c r="BX7" s="700"/>
      <c r="BY7" s="700"/>
      <c r="BZ7" s="700"/>
      <c r="CA7" s="700"/>
      <c r="CB7" s="731"/>
      <c r="CD7" s="660" t="s">
        <v>245</v>
      </c>
      <c r="CE7" s="661"/>
      <c r="CF7" s="661"/>
      <c r="CG7" s="661"/>
      <c r="CH7" s="661"/>
      <c r="CI7" s="661"/>
      <c r="CJ7" s="661"/>
      <c r="CK7" s="661"/>
      <c r="CL7" s="661"/>
      <c r="CM7" s="661"/>
      <c r="CN7" s="661"/>
      <c r="CO7" s="661"/>
      <c r="CP7" s="661"/>
      <c r="CQ7" s="662"/>
      <c r="CR7" s="663">
        <v>1026693</v>
      </c>
      <c r="CS7" s="664"/>
      <c r="CT7" s="664"/>
      <c r="CU7" s="664"/>
      <c r="CV7" s="664"/>
      <c r="CW7" s="664"/>
      <c r="CX7" s="664"/>
      <c r="CY7" s="665"/>
      <c r="CZ7" s="699">
        <v>18.3</v>
      </c>
      <c r="DA7" s="699"/>
      <c r="DB7" s="699"/>
      <c r="DC7" s="699"/>
      <c r="DD7" s="669">
        <v>96977</v>
      </c>
      <c r="DE7" s="664"/>
      <c r="DF7" s="664"/>
      <c r="DG7" s="664"/>
      <c r="DH7" s="664"/>
      <c r="DI7" s="664"/>
      <c r="DJ7" s="664"/>
      <c r="DK7" s="664"/>
      <c r="DL7" s="664"/>
      <c r="DM7" s="664"/>
      <c r="DN7" s="664"/>
      <c r="DO7" s="664"/>
      <c r="DP7" s="665"/>
      <c r="DQ7" s="669">
        <v>672103</v>
      </c>
      <c r="DR7" s="664"/>
      <c r="DS7" s="664"/>
      <c r="DT7" s="664"/>
      <c r="DU7" s="664"/>
      <c r="DV7" s="664"/>
      <c r="DW7" s="664"/>
      <c r="DX7" s="664"/>
      <c r="DY7" s="664"/>
      <c r="DZ7" s="664"/>
      <c r="EA7" s="664"/>
      <c r="EB7" s="664"/>
      <c r="EC7" s="698"/>
    </row>
    <row r="8" spans="2:143" ht="11.25" customHeight="1" x14ac:dyDescent="0.15">
      <c r="B8" s="660" t="s">
        <v>246</v>
      </c>
      <c r="C8" s="661"/>
      <c r="D8" s="661"/>
      <c r="E8" s="661"/>
      <c r="F8" s="661"/>
      <c r="G8" s="661"/>
      <c r="H8" s="661"/>
      <c r="I8" s="661"/>
      <c r="J8" s="661"/>
      <c r="K8" s="661"/>
      <c r="L8" s="661"/>
      <c r="M8" s="661"/>
      <c r="N8" s="661"/>
      <c r="O8" s="661"/>
      <c r="P8" s="661"/>
      <c r="Q8" s="662"/>
      <c r="R8" s="663">
        <v>7107</v>
      </c>
      <c r="S8" s="664"/>
      <c r="T8" s="664"/>
      <c r="U8" s="664"/>
      <c r="V8" s="664"/>
      <c r="W8" s="664"/>
      <c r="X8" s="664"/>
      <c r="Y8" s="665"/>
      <c r="Z8" s="699">
        <v>0.1</v>
      </c>
      <c r="AA8" s="699"/>
      <c r="AB8" s="699"/>
      <c r="AC8" s="699"/>
      <c r="AD8" s="700">
        <v>7107</v>
      </c>
      <c r="AE8" s="700"/>
      <c r="AF8" s="700"/>
      <c r="AG8" s="700"/>
      <c r="AH8" s="700"/>
      <c r="AI8" s="700"/>
      <c r="AJ8" s="700"/>
      <c r="AK8" s="700"/>
      <c r="AL8" s="666">
        <v>0.2</v>
      </c>
      <c r="AM8" s="667"/>
      <c r="AN8" s="667"/>
      <c r="AO8" s="701"/>
      <c r="AP8" s="660" t="s">
        <v>247</v>
      </c>
      <c r="AQ8" s="661"/>
      <c r="AR8" s="661"/>
      <c r="AS8" s="661"/>
      <c r="AT8" s="661"/>
      <c r="AU8" s="661"/>
      <c r="AV8" s="661"/>
      <c r="AW8" s="661"/>
      <c r="AX8" s="661"/>
      <c r="AY8" s="661"/>
      <c r="AZ8" s="661"/>
      <c r="BA8" s="661"/>
      <c r="BB8" s="661"/>
      <c r="BC8" s="661"/>
      <c r="BD8" s="661"/>
      <c r="BE8" s="661"/>
      <c r="BF8" s="662"/>
      <c r="BG8" s="663">
        <v>18388</v>
      </c>
      <c r="BH8" s="664"/>
      <c r="BI8" s="664"/>
      <c r="BJ8" s="664"/>
      <c r="BK8" s="664"/>
      <c r="BL8" s="664"/>
      <c r="BM8" s="664"/>
      <c r="BN8" s="665"/>
      <c r="BO8" s="699">
        <v>1.4</v>
      </c>
      <c r="BP8" s="699"/>
      <c r="BQ8" s="699"/>
      <c r="BR8" s="699"/>
      <c r="BS8" s="700" t="s">
        <v>131</v>
      </c>
      <c r="BT8" s="700"/>
      <c r="BU8" s="700"/>
      <c r="BV8" s="700"/>
      <c r="BW8" s="700"/>
      <c r="BX8" s="700"/>
      <c r="BY8" s="700"/>
      <c r="BZ8" s="700"/>
      <c r="CA8" s="700"/>
      <c r="CB8" s="731"/>
      <c r="CD8" s="660" t="s">
        <v>248</v>
      </c>
      <c r="CE8" s="661"/>
      <c r="CF8" s="661"/>
      <c r="CG8" s="661"/>
      <c r="CH8" s="661"/>
      <c r="CI8" s="661"/>
      <c r="CJ8" s="661"/>
      <c r="CK8" s="661"/>
      <c r="CL8" s="661"/>
      <c r="CM8" s="661"/>
      <c r="CN8" s="661"/>
      <c r="CO8" s="661"/>
      <c r="CP8" s="661"/>
      <c r="CQ8" s="662"/>
      <c r="CR8" s="663">
        <v>1611615</v>
      </c>
      <c r="CS8" s="664"/>
      <c r="CT8" s="664"/>
      <c r="CU8" s="664"/>
      <c r="CV8" s="664"/>
      <c r="CW8" s="664"/>
      <c r="CX8" s="664"/>
      <c r="CY8" s="665"/>
      <c r="CZ8" s="699">
        <v>28.8</v>
      </c>
      <c r="DA8" s="699"/>
      <c r="DB8" s="699"/>
      <c r="DC8" s="699"/>
      <c r="DD8" s="669">
        <v>97493</v>
      </c>
      <c r="DE8" s="664"/>
      <c r="DF8" s="664"/>
      <c r="DG8" s="664"/>
      <c r="DH8" s="664"/>
      <c r="DI8" s="664"/>
      <c r="DJ8" s="664"/>
      <c r="DK8" s="664"/>
      <c r="DL8" s="664"/>
      <c r="DM8" s="664"/>
      <c r="DN8" s="664"/>
      <c r="DO8" s="664"/>
      <c r="DP8" s="665"/>
      <c r="DQ8" s="669">
        <v>901188</v>
      </c>
      <c r="DR8" s="664"/>
      <c r="DS8" s="664"/>
      <c r="DT8" s="664"/>
      <c r="DU8" s="664"/>
      <c r="DV8" s="664"/>
      <c r="DW8" s="664"/>
      <c r="DX8" s="664"/>
      <c r="DY8" s="664"/>
      <c r="DZ8" s="664"/>
      <c r="EA8" s="664"/>
      <c r="EB8" s="664"/>
      <c r="EC8" s="698"/>
    </row>
    <row r="9" spans="2:143" ht="11.25" customHeight="1" x14ac:dyDescent="0.15">
      <c r="B9" s="660" t="s">
        <v>249</v>
      </c>
      <c r="C9" s="661"/>
      <c r="D9" s="661"/>
      <c r="E9" s="661"/>
      <c r="F9" s="661"/>
      <c r="G9" s="661"/>
      <c r="H9" s="661"/>
      <c r="I9" s="661"/>
      <c r="J9" s="661"/>
      <c r="K9" s="661"/>
      <c r="L9" s="661"/>
      <c r="M9" s="661"/>
      <c r="N9" s="661"/>
      <c r="O9" s="661"/>
      <c r="P9" s="661"/>
      <c r="Q9" s="662"/>
      <c r="R9" s="663">
        <v>5238</v>
      </c>
      <c r="S9" s="664"/>
      <c r="T9" s="664"/>
      <c r="U9" s="664"/>
      <c r="V9" s="664"/>
      <c r="W9" s="664"/>
      <c r="X9" s="664"/>
      <c r="Y9" s="665"/>
      <c r="Z9" s="699">
        <v>0.1</v>
      </c>
      <c r="AA9" s="699"/>
      <c r="AB9" s="699"/>
      <c r="AC9" s="699"/>
      <c r="AD9" s="700">
        <v>5238</v>
      </c>
      <c r="AE9" s="700"/>
      <c r="AF9" s="700"/>
      <c r="AG9" s="700"/>
      <c r="AH9" s="700"/>
      <c r="AI9" s="700"/>
      <c r="AJ9" s="700"/>
      <c r="AK9" s="700"/>
      <c r="AL9" s="666">
        <v>0.2</v>
      </c>
      <c r="AM9" s="667"/>
      <c r="AN9" s="667"/>
      <c r="AO9" s="701"/>
      <c r="AP9" s="660" t="s">
        <v>250</v>
      </c>
      <c r="AQ9" s="661"/>
      <c r="AR9" s="661"/>
      <c r="AS9" s="661"/>
      <c r="AT9" s="661"/>
      <c r="AU9" s="661"/>
      <c r="AV9" s="661"/>
      <c r="AW9" s="661"/>
      <c r="AX9" s="661"/>
      <c r="AY9" s="661"/>
      <c r="AZ9" s="661"/>
      <c r="BA9" s="661"/>
      <c r="BB9" s="661"/>
      <c r="BC9" s="661"/>
      <c r="BD9" s="661"/>
      <c r="BE9" s="661"/>
      <c r="BF9" s="662"/>
      <c r="BG9" s="663">
        <v>459046</v>
      </c>
      <c r="BH9" s="664"/>
      <c r="BI9" s="664"/>
      <c r="BJ9" s="664"/>
      <c r="BK9" s="664"/>
      <c r="BL9" s="664"/>
      <c r="BM9" s="664"/>
      <c r="BN9" s="665"/>
      <c r="BO9" s="699">
        <v>34.799999999999997</v>
      </c>
      <c r="BP9" s="699"/>
      <c r="BQ9" s="699"/>
      <c r="BR9" s="699"/>
      <c r="BS9" s="700" t="s">
        <v>131</v>
      </c>
      <c r="BT9" s="700"/>
      <c r="BU9" s="700"/>
      <c r="BV9" s="700"/>
      <c r="BW9" s="700"/>
      <c r="BX9" s="700"/>
      <c r="BY9" s="700"/>
      <c r="BZ9" s="700"/>
      <c r="CA9" s="700"/>
      <c r="CB9" s="731"/>
      <c r="CD9" s="660" t="s">
        <v>251</v>
      </c>
      <c r="CE9" s="661"/>
      <c r="CF9" s="661"/>
      <c r="CG9" s="661"/>
      <c r="CH9" s="661"/>
      <c r="CI9" s="661"/>
      <c r="CJ9" s="661"/>
      <c r="CK9" s="661"/>
      <c r="CL9" s="661"/>
      <c r="CM9" s="661"/>
      <c r="CN9" s="661"/>
      <c r="CO9" s="661"/>
      <c r="CP9" s="661"/>
      <c r="CQ9" s="662"/>
      <c r="CR9" s="663">
        <v>378928</v>
      </c>
      <c r="CS9" s="664"/>
      <c r="CT9" s="664"/>
      <c r="CU9" s="664"/>
      <c r="CV9" s="664"/>
      <c r="CW9" s="664"/>
      <c r="CX9" s="664"/>
      <c r="CY9" s="665"/>
      <c r="CZ9" s="699">
        <v>6.8</v>
      </c>
      <c r="DA9" s="699"/>
      <c r="DB9" s="699"/>
      <c r="DC9" s="699"/>
      <c r="DD9" s="669">
        <v>1503</v>
      </c>
      <c r="DE9" s="664"/>
      <c r="DF9" s="664"/>
      <c r="DG9" s="664"/>
      <c r="DH9" s="664"/>
      <c r="DI9" s="664"/>
      <c r="DJ9" s="664"/>
      <c r="DK9" s="664"/>
      <c r="DL9" s="664"/>
      <c r="DM9" s="664"/>
      <c r="DN9" s="664"/>
      <c r="DO9" s="664"/>
      <c r="DP9" s="665"/>
      <c r="DQ9" s="669">
        <v>270761</v>
      </c>
      <c r="DR9" s="664"/>
      <c r="DS9" s="664"/>
      <c r="DT9" s="664"/>
      <c r="DU9" s="664"/>
      <c r="DV9" s="664"/>
      <c r="DW9" s="664"/>
      <c r="DX9" s="664"/>
      <c r="DY9" s="664"/>
      <c r="DZ9" s="664"/>
      <c r="EA9" s="664"/>
      <c r="EB9" s="664"/>
      <c r="EC9" s="698"/>
    </row>
    <row r="10" spans="2:143" ht="11.25" customHeight="1" x14ac:dyDescent="0.15">
      <c r="B10" s="660" t="s">
        <v>252</v>
      </c>
      <c r="C10" s="661"/>
      <c r="D10" s="661"/>
      <c r="E10" s="661"/>
      <c r="F10" s="661"/>
      <c r="G10" s="661"/>
      <c r="H10" s="661"/>
      <c r="I10" s="661"/>
      <c r="J10" s="661"/>
      <c r="K10" s="661"/>
      <c r="L10" s="661"/>
      <c r="M10" s="661"/>
      <c r="N10" s="661"/>
      <c r="O10" s="661"/>
      <c r="P10" s="661"/>
      <c r="Q10" s="662"/>
      <c r="R10" s="663" t="s">
        <v>240</v>
      </c>
      <c r="S10" s="664"/>
      <c r="T10" s="664"/>
      <c r="U10" s="664"/>
      <c r="V10" s="664"/>
      <c r="W10" s="664"/>
      <c r="X10" s="664"/>
      <c r="Y10" s="665"/>
      <c r="Z10" s="699" t="s">
        <v>240</v>
      </c>
      <c r="AA10" s="699"/>
      <c r="AB10" s="699"/>
      <c r="AC10" s="699"/>
      <c r="AD10" s="700" t="s">
        <v>240</v>
      </c>
      <c r="AE10" s="700"/>
      <c r="AF10" s="700"/>
      <c r="AG10" s="700"/>
      <c r="AH10" s="700"/>
      <c r="AI10" s="700"/>
      <c r="AJ10" s="700"/>
      <c r="AK10" s="700"/>
      <c r="AL10" s="666" t="s">
        <v>178</v>
      </c>
      <c r="AM10" s="667"/>
      <c r="AN10" s="667"/>
      <c r="AO10" s="701"/>
      <c r="AP10" s="660" t="s">
        <v>253</v>
      </c>
      <c r="AQ10" s="661"/>
      <c r="AR10" s="661"/>
      <c r="AS10" s="661"/>
      <c r="AT10" s="661"/>
      <c r="AU10" s="661"/>
      <c r="AV10" s="661"/>
      <c r="AW10" s="661"/>
      <c r="AX10" s="661"/>
      <c r="AY10" s="661"/>
      <c r="AZ10" s="661"/>
      <c r="BA10" s="661"/>
      <c r="BB10" s="661"/>
      <c r="BC10" s="661"/>
      <c r="BD10" s="661"/>
      <c r="BE10" s="661"/>
      <c r="BF10" s="662"/>
      <c r="BG10" s="663">
        <v>33789</v>
      </c>
      <c r="BH10" s="664"/>
      <c r="BI10" s="664"/>
      <c r="BJ10" s="664"/>
      <c r="BK10" s="664"/>
      <c r="BL10" s="664"/>
      <c r="BM10" s="664"/>
      <c r="BN10" s="665"/>
      <c r="BO10" s="699">
        <v>2.6</v>
      </c>
      <c r="BP10" s="699"/>
      <c r="BQ10" s="699"/>
      <c r="BR10" s="699"/>
      <c r="BS10" s="700" t="s">
        <v>240</v>
      </c>
      <c r="BT10" s="700"/>
      <c r="BU10" s="700"/>
      <c r="BV10" s="700"/>
      <c r="BW10" s="700"/>
      <c r="BX10" s="700"/>
      <c r="BY10" s="700"/>
      <c r="BZ10" s="700"/>
      <c r="CA10" s="700"/>
      <c r="CB10" s="731"/>
      <c r="CD10" s="660" t="s">
        <v>254</v>
      </c>
      <c r="CE10" s="661"/>
      <c r="CF10" s="661"/>
      <c r="CG10" s="661"/>
      <c r="CH10" s="661"/>
      <c r="CI10" s="661"/>
      <c r="CJ10" s="661"/>
      <c r="CK10" s="661"/>
      <c r="CL10" s="661"/>
      <c r="CM10" s="661"/>
      <c r="CN10" s="661"/>
      <c r="CO10" s="661"/>
      <c r="CP10" s="661"/>
      <c r="CQ10" s="662"/>
      <c r="CR10" s="663">
        <v>1030</v>
      </c>
      <c r="CS10" s="664"/>
      <c r="CT10" s="664"/>
      <c r="CU10" s="664"/>
      <c r="CV10" s="664"/>
      <c r="CW10" s="664"/>
      <c r="CX10" s="664"/>
      <c r="CY10" s="665"/>
      <c r="CZ10" s="699">
        <v>0</v>
      </c>
      <c r="DA10" s="699"/>
      <c r="DB10" s="699"/>
      <c r="DC10" s="699"/>
      <c r="DD10" s="669" t="s">
        <v>242</v>
      </c>
      <c r="DE10" s="664"/>
      <c r="DF10" s="664"/>
      <c r="DG10" s="664"/>
      <c r="DH10" s="664"/>
      <c r="DI10" s="664"/>
      <c r="DJ10" s="664"/>
      <c r="DK10" s="664"/>
      <c r="DL10" s="664"/>
      <c r="DM10" s="664"/>
      <c r="DN10" s="664"/>
      <c r="DO10" s="664"/>
      <c r="DP10" s="665"/>
      <c r="DQ10" s="669">
        <v>30</v>
      </c>
      <c r="DR10" s="664"/>
      <c r="DS10" s="664"/>
      <c r="DT10" s="664"/>
      <c r="DU10" s="664"/>
      <c r="DV10" s="664"/>
      <c r="DW10" s="664"/>
      <c r="DX10" s="664"/>
      <c r="DY10" s="664"/>
      <c r="DZ10" s="664"/>
      <c r="EA10" s="664"/>
      <c r="EB10" s="664"/>
      <c r="EC10" s="698"/>
    </row>
    <row r="11" spans="2:143" ht="11.25" customHeight="1" x14ac:dyDescent="0.15">
      <c r="B11" s="660" t="s">
        <v>255</v>
      </c>
      <c r="C11" s="661"/>
      <c r="D11" s="661"/>
      <c r="E11" s="661"/>
      <c r="F11" s="661"/>
      <c r="G11" s="661"/>
      <c r="H11" s="661"/>
      <c r="I11" s="661"/>
      <c r="J11" s="661"/>
      <c r="K11" s="661"/>
      <c r="L11" s="661"/>
      <c r="M11" s="661"/>
      <c r="N11" s="661"/>
      <c r="O11" s="661"/>
      <c r="P11" s="661"/>
      <c r="Q11" s="662"/>
      <c r="R11" s="663">
        <v>242139</v>
      </c>
      <c r="S11" s="664"/>
      <c r="T11" s="664"/>
      <c r="U11" s="664"/>
      <c r="V11" s="664"/>
      <c r="W11" s="664"/>
      <c r="X11" s="664"/>
      <c r="Y11" s="665"/>
      <c r="Z11" s="666">
        <v>4.0999999999999996</v>
      </c>
      <c r="AA11" s="667"/>
      <c r="AB11" s="667"/>
      <c r="AC11" s="668"/>
      <c r="AD11" s="669">
        <v>242139</v>
      </c>
      <c r="AE11" s="664"/>
      <c r="AF11" s="664"/>
      <c r="AG11" s="664"/>
      <c r="AH11" s="664"/>
      <c r="AI11" s="664"/>
      <c r="AJ11" s="664"/>
      <c r="AK11" s="665"/>
      <c r="AL11" s="666">
        <v>7</v>
      </c>
      <c r="AM11" s="667"/>
      <c r="AN11" s="667"/>
      <c r="AO11" s="701"/>
      <c r="AP11" s="660" t="s">
        <v>256</v>
      </c>
      <c r="AQ11" s="661"/>
      <c r="AR11" s="661"/>
      <c r="AS11" s="661"/>
      <c r="AT11" s="661"/>
      <c r="AU11" s="661"/>
      <c r="AV11" s="661"/>
      <c r="AW11" s="661"/>
      <c r="AX11" s="661"/>
      <c r="AY11" s="661"/>
      <c r="AZ11" s="661"/>
      <c r="BA11" s="661"/>
      <c r="BB11" s="661"/>
      <c r="BC11" s="661"/>
      <c r="BD11" s="661"/>
      <c r="BE11" s="661"/>
      <c r="BF11" s="662"/>
      <c r="BG11" s="663">
        <v>61327</v>
      </c>
      <c r="BH11" s="664"/>
      <c r="BI11" s="664"/>
      <c r="BJ11" s="664"/>
      <c r="BK11" s="664"/>
      <c r="BL11" s="664"/>
      <c r="BM11" s="664"/>
      <c r="BN11" s="665"/>
      <c r="BO11" s="699">
        <v>4.5999999999999996</v>
      </c>
      <c r="BP11" s="699"/>
      <c r="BQ11" s="699"/>
      <c r="BR11" s="699"/>
      <c r="BS11" s="700" t="s">
        <v>240</v>
      </c>
      <c r="BT11" s="700"/>
      <c r="BU11" s="700"/>
      <c r="BV11" s="700"/>
      <c r="BW11" s="700"/>
      <c r="BX11" s="700"/>
      <c r="BY11" s="700"/>
      <c r="BZ11" s="700"/>
      <c r="CA11" s="700"/>
      <c r="CB11" s="731"/>
      <c r="CD11" s="660" t="s">
        <v>257</v>
      </c>
      <c r="CE11" s="661"/>
      <c r="CF11" s="661"/>
      <c r="CG11" s="661"/>
      <c r="CH11" s="661"/>
      <c r="CI11" s="661"/>
      <c r="CJ11" s="661"/>
      <c r="CK11" s="661"/>
      <c r="CL11" s="661"/>
      <c r="CM11" s="661"/>
      <c r="CN11" s="661"/>
      <c r="CO11" s="661"/>
      <c r="CP11" s="661"/>
      <c r="CQ11" s="662"/>
      <c r="CR11" s="663">
        <v>131033</v>
      </c>
      <c r="CS11" s="664"/>
      <c r="CT11" s="664"/>
      <c r="CU11" s="664"/>
      <c r="CV11" s="664"/>
      <c r="CW11" s="664"/>
      <c r="CX11" s="664"/>
      <c r="CY11" s="665"/>
      <c r="CZ11" s="699">
        <v>2.2999999999999998</v>
      </c>
      <c r="DA11" s="699"/>
      <c r="DB11" s="699"/>
      <c r="DC11" s="699"/>
      <c r="DD11" s="669">
        <v>36887</v>
      </c>
      <c r="DE11" s="664"/>
      <c r="DF11" s="664"/>
      <c r="DG11" s="664"/>
      <c r="DH11" s="664"/>
      <c r="DI11" s="664"/>
      <c r="DJ11" s="664"/>
      <c r="DK11" s="664"/>
      <c r="DL11" s="664"/>
      <c r="DM11" s="664"/>
      <c r="DN11" s="664"/>
      <c r="DO11" s="664"/>
      <c r="DP11" s="665"/>
      <c r="DQ11" s="669">
        <v>75187</v>
      </c>
      <c r="DR11" s="664"/>
      <c r="DS11" s="664"/>
      <c r="DT11" s="664"/>
      <c r="DU11" s="664"/>
      <c r="DV11" s="664"/>
      <c r="DW11" s="664"/>
      <c r="DX11" s="664"/>
      <c r="DY11" s="664"/>
      <c r="DZ11" s="664"/>
      <c r="EA11" s="664"/>
      <c r="EB11" s="664"/>
      <c r="EC11" s="698"/>
    </row>
    <row r="12" spans="2:143" ht="11.25" customHeight="1" x14ac:dyDescent="0.15">
      <c r="B12" s="660" t="s">
        <v>258</v>
      </c>
      <c r="C12" s="661"/>
      <c r="D12" s="661"/>
      <c r="E12" s="661"/>
      <c r="F12" s="661"/>
      <c r="G12" s="661"/>
      <c r="H12" s="661"/>
      <c r="I12" s="661"/>
      <c r="J12" s="661"/>
      <c r="K12" s="661"/>
      <c r="L12" s="661"/>
      <c r="M12" s="661"/>
      <c r="N12" s="661"/>
      <c r="O12" s="661"/>
      <c r="P12" s="661"/>
      <c r="Q12" s="662"/>
      <c r="R12" s="663">
        <v>22981</v>
      </c>
      <c r="S12" s="664"/>
      <c r="T12" s="664"/>
      <c r="U12" s="664"/>
      <c r="V12" s="664"/>
      <c r="W12" s="664"/>
      <c r="X12" s="664"/>
      <c r="Y12" s="665"/>
      <c r="Z12" s="699">
        <v>0.4</v>
      </c>
      <c r="AA12" s="699"/>
      <c r="AB12" s="699"/>
      <c r="AC12" s="699"/>
      <c r="AD12" s="700">
        <v>22981</v>
      </c>
      <c r="AE12" s="700"/>
      <c r="AF12" s="700"/>
      <c r="AG12" s="700"/>
      <c r="AH12" s="700"/>
      <c r="AI12" s="700"/>
      <c r="AJ12" s="700"/>
      <c r="AK12" s="700"/>
      <c r="AL12" s="666">
        <v>0.7</v>
      </c>
      <c r="AM12" s="667"/>
      <c r="AN12" s="667"/>
      <c r="AO12" s="701"/>
      <c r="AP12" s="660" t="s">
        <v>259</v>
      </c>
      <c r="AQ12" s="661"/>
      <c r="AR12" s="661"/>
      <c r="AS12" s="661"/>
      <c r="AT12" s="661"/>
      <c r="AU12" s="661"/>
      <c r="AV12" s="661"/>
      <c r="AW12" s="661"/>
      <c r="AX12" s="661"/>
      <c r="AY12" s="661"/>
      <c r="AZ12" s="661"/>
      <c r="BA12" s="661"/>
      <c r="BB12" s="661"/>
      <c r="BC12" s="661"/>
      <c r="BD12" s="661"/>
      <c r="BE12" s="661"/>
      <c r="BF12" s="662"/>
      <c r="BG12" s="663">
        <v>651705</v>
      </c>
      <c r="BH12" s="664"/>
      <c r="BI12" s="664"/>
      <c r="BJ12" s="664"/>
      <c r="BK12" s="664"/>
      <c r="BL12" s="664"/>
      <c r="BM12" s="664"/>
      <c r="BN12" s="665"/>
      <c r="BO12" s="699">
        <v>49.4</v>
      </c>
      <c r="BP12" s="699"/>
      <c r="BQ12" s="699"/>
      <c r="BR12" s="699"/>
      <c r="BS12" s="700" t="s">
        <v>131</v>
      </c>
      <c r="BT12" s="700"/>
      <c r="BU12" s="700"/>
      <c r="BV12" s="700"/>
      <c r="BW12" s="700"/>
      <c r="BX12" s="700"/>
      <c r="BY12" s="700"/>
      <c r="BZ12" s="700"/>
      <c r="CA12" s="700"/>
      <c r="CB12" s="731"/>
      <c r="CD12" s="660" t="s">
        <v>260</v>
      </c>
      <c r="CE12" s="661"/>
      <c r="CF12" s="661"/>
      <c r="CG12" s="661"/>
      <c r="CH12" s="661"/>
      <c r="CI12" s="661"/>
      <c r="CJ12" s="661"/>
      <c r="CK12" s="661"/>
      <c r="CL12" s="661"/>
      <c r="CM12" s="661"/>
      <c r="CN12" s="661"/>
      <c r="CO12" s="661"/>
      <c r="CP12" s="661"/>
      <c r="CQ12" s="662"/>
      <c r="CR12" s="663">
        <v>147960</v>
      </c>
      <c r="CS12" s="664"/>
      <c r="CT12" s="664"/>
      <c r="CU12" s="664"/>
      <c r="CV12" s="664"/>
      <c r="CW12" s="664"/>
      <c r="CX12" s="664"/>
      <c r="CY12" s="665"/>
      <c r="CZ12" s="699">
        <v>2.6</v>
      </c>
      <c r="DA12" s="699"/>
      <c r="DB12" s="699"/>
      <c r="DC12" s="699"/>
      <c r="DD12" s="669" t="s">
        <v>131</v>
      </c>
      <c r="DE12" s="664"/>
      <c r="DF12" s="664"/>
      <c r="DG12" s="664"/>
      <c r="DH12" s="664"/>
      <c r="DI12" s="664"/>
      <c r="DJ12" s="664"/>
      <c r="DK12" s="664"/>
      <c r="DL12" s="664"/>
      <c r="DM12" s="664"/>
      <c r="DN12" s="664"/>
      <c r="DO12" s="664"/>
      <c r="DP12" s="665"/>
      <c r="DQ12" s="669">
        <v>126477</v>
      </c>
      <c r="DR12" s="664"/>
      <c r="DS12" s="664"/>
      <c r="DT12" s="664"/>
      <c r="DU12" s="664"/>
      <c r="DV12" s="664"/>
      <c r="DW12" s="664"/>
      <c r="DX12" s="664"/>
      <c r="DY12" s="664"/>
      <c r="DZ12" s="664"/>
      <c r="EA12" s="664"/>
      <c r="EB12" s="664"/>
      <c r="EC12" s="698"/>
    </row>
    <row r="13" spans="2:143" ht="11.25" customHeight="1" x14ac:dyDescent="0.15">
      <c r="B13" s="660" t="s">
        <v>261</v>
      </c>
      <c r="C13" s="661"/>
      <c r="D13" s="661"/>
      <c r="E13" s="661"/>
      <c r="F13" s="661"/>
      <c r="G13" s="661"/>
      <c r="H13" s="661"/>
      <c r="I13" s="661"/>
      <c r="J13" s="661"/>
      <c r="K13" s="661"/>
      <c r="L13" s="661"/>
      <c r="M13" s="661"/>
      <c r="N13" s="661"/>
      <c r="O13" s="661"/>
      <c r="P13" s="661"/>
      <c r="Q13" s="662"/>
      <c r="R13" s="663" t="s">
        <v>131</v>
      </c>
      <c r="S13" s="664"/>
      <c r="T13" s="664"/>
      <c r="U13" s="664"/>
      <c r="V13" s="664"/>
      <c r="W13" s="664"/>
      <c r="X13" s="664"/>
      <c r="Y13" s="665"/>
      <c r="Z13" s="699" t="s">
        <v>178</v>
      </c>
      <c r="AA13" s="699"/>
      <c r="AB13" s="699"/>
      <c r="AC13" s="699"/>
      <c r="AD13" s="700" t="s">
        <v>242</v>
      </c>
      <c r="AE13" s="700"/>
      <c r="AF13" s="700"/>
      <c r="AG13" s="700"/>
      <c r="AH13" s="700"/>
      <c r="AI13" s="700"/>
      <c r="AJ13" s="700"/>
      <c r="AK13" s="700"/>
      <c r="AL13" s="666" t="s">
        <v>242</v>
      </c>
      <c r="AM13" s="667"/>
      <c r="AN13" s="667"/>
      <c r="AO13" s="701"/>
      <c r="AP13" s="660" t="s">
        <v>262</v>
      </c>
      <c r="AQ13" s="661"/>
      <c r="AR13" s="661"/>
      <c r="AS13" s="661"/>
      <c r="AT13" s="661"/>
      <c r="AU13" s="661"/>
      <c r="AV13" s="661"/>
      <c r="AW13" s="661"/>
      <c r="AX13" s="661"/>
      <c r="AY13" s="661"/>
      <c r="AZ13" s="661"/>
      <c r="BA13" s="661"/>
      <c r="BB13" s="661"/>
      <c r="BC13" s="661"/>
      <c r="BD13" s="661"/>
      <c r="BE13" s="661"/>
      <c r="BF13" s="662"/>
      <c r="BG13" s="663">
        <v>651700</v>
      </c>
      <c r="BH13" s="664"/>
      <c r="BI13" s="664"/>
      <c r="BJ13" s="664"/>
      <c r="BK13" s="664"/>
      <c r="BL13" s="664"/>
      <c r="BM13" s="664"/>
      <c r="BN13" s="665"/>
      <c r="BO13" s="699">
        <v>49.4</v>
      </c>
      <c r="BP13" s="699"/>
      <c r="BQ13" s="699"/>
      <c r="BR13" s="699"/>
      <c r="BS13" s="700" t="s">
        <v>131</v>
      </c>
      <c r="BT13" s="700"/>
      <c r="BU13" s="700"/>
      <c r="BV13" s="700"/>
      <c r="BW13" s="700"/>
      <c r="BX13" s="700"/>
      <c r="BY13" s="700"/>
      <c r="BZ13" s="700"/>
      <c r="CA13" s="700"/>
      <c r="CB13" s="731"/>
      <c r="CD13" s="660" t="s">
        <v>263</v>
      </c>
      <c r="CE13" s="661"/>
      <c r="CF13" s="661"/>
      <c r="CG13" s="661"/>
      <c r="CH13" s="661"/>
      <c r="CI13" s="661"/>
      <c r="CJ13" s="661"/>
      <c r="CK13" s="661"/>
      <c r="CL13" s="661"/>
      <c r="CM13" s="661"/>
      <c r="CN13" s="661"/>
      <c r="CO13" s="661"/>
      <c r="CP13" s="661"/>
      <c r="CQ13" s="662"/>
      <c r="CR13" s="663">
        <v>843789</v>
      </c>
      <c r="CS13" s="664"/>
      <c r="CT13" s="664"/>
      <c r="CU13" s="664"/>
      <c r="CV13" s="664"/>
      <c r="CW13" s="664"/>
      <c r="CX13" s="664"/>
      <c r="CY13" s="665"/>
      <c r="CZ13" s="699">
        <v>15.1</v>
      </c>
      <c r="DA13" s="699"/>
      <c r="DB13" s="699"/>
      <c r="DC13" s="699"/>
      <c r="DD13" s="669">
        <v>264687</v>
      </c>
      <c r="DE13" s="664"/>
      <c r="DF13" s="664"/>
      <c r="DG13" s="664"/>
      <c r="DH13" s="664"/>
      <c r="DI13" s="664"/>
      <c r="DJ13" s="664"/>
      <c r="DK13" s="664"/>
      <c r="DL13" s="664"/>
      <c r="DM13" s="664"/>
      <c r="DN13" s="664"/>
      <c r="DO13" s="664"/>
      <c r="DP13" s="665"/>
      <c r="DQ13" s="669">
        <v>631725</v>
      </c>
      <c r="DR13" s="664"/>
      <c r="DS13" s="664"/>
      <c r="DT13" s="664"/>
      <c r="DU13" s="664"/>
      <c r="DV13" s="664"/>
      <c r="DW13" s="664"/>
      <c r="DX13" s="664"/>
      <c r="DY13" s="664"/>
      <c r="DZ13" s="664"/>
      <c r="EA13" s="664"/>
      <c r="EB13" s="664"/>
      <c r="EC13" s="698"/>
    </row>
    <row r="14" spans="2:143" ht="11.25" customHeight="1" x14ac:dyDescent="0.15">
      <c r="B14" s="660" t="s">
        <v>264</v>
      </c>
      <c r="C14" s="661"/>
      <c r="D14" s="661"/>
      <c r="E14" s="661"/>
      <c r="F14" s="661"/>
      <c r="G14" s="661"/>
      <c r="H14" s="661"/>
      <c r="I14" s="661"/>
      <c r="J14" s="661"/>
      <c r="K14" s="661"/>
      <c r="L14" s="661"/>
      <c r="M14" s="661"/>
      <c r="N14" s="661"/>
      <c r="O14" s="661"/>
      <c r="P14" s="661"/>
      <c r="Q14" s="662"/>
      <c r="R14" s="663" t="s">
        <v>242</v>
      </c>
      <c r="S14" s="664"/>
      <c r="T14" s="664"/>
      <c r="U14" s="664"/>
      <c r="V14" s="664"/>
      <c r="W14" s="664"/>
      <c r="X14" s="664"/>
      <c r="Y14" s="665"/>
      <c r="Z14" s="699" t="s">
        <v>240</v>
      </c>
      <c r="AA14" s="699"/>
      <c r="AB14" s="699"/>
      <c r="AC14" s="699"/>
      <c r="AD14" s="700" t="s">
        <v>131</v>
      </c>
      <c r="AE14" s="700"/>
      <c r="AF14" s="700"/>
      <c r="AG14" s="700"/>
      <c r="AH14" s="700"/>
      <c r="AI14" s="700"/>
      <c r="AJ14" s="700"/>
      <c r="AK14" s="700"/>
      <c r="AL14" s="666" t="s">
        <v>178</v>
      </c>
      <c r="AM14" s="667"/>
      <c r="AN14" s="667"/>
      <c r="AO14" s="701"/>
      <c r="AP14" s="660" t="s">
        <v>265</v>
      </c>
      <c r="AQ14" s="661"/>
      <c r="AR14" s="661"/>
      <c r="AS14" s="661"/>
      <c r="AT14" s="661"/>
      <c r="AU14" s="661"/>
      <c r="AV14" s="661"/>
      <c r="AW14" s="661"/>
      <c r="AX14" s="661"/>
      <c r="AY14" s="661"/>
      <c r="AZ14" s="661"/>
      <c r="BA14" s="661"/>
      <c r="BB14" s="661"/>
      <c r="BC14" s="661"/>
      <c r="BD14" s="661"/>
      <c r="BE14" s="661"/>
      <c r="BF14" s="662"/>
      <c r="BG14" s="663">
        <v>37294</v>
      </c>
      <c r="BH14" s="664"/>
      <c r="BI14" s="664"/>
      <c r="BJ14" s="664"/>
      <c r="BK14" s="664"/>
      <c r="BL14" s="664"/>
      <c r="BM14" s="664"/>
      <c r="BN14" s="665"/>
      <c r="BO14" s="699">
        <v>2.8</v>
      </c>
      <c r="BP14" s="699"/>
      <c r="BQ14" s="699"/>
      <c r="BR14" s="699"/>
      <c r="BS14" s="700" t="s">
        <v>131</v>
      </c>
      <c r="BT14" s="700"/>
      <c r="BU14" s="700"/>
      <c r="BV14" s="700"/>
      <c r="BW14" s="700"/>
      <c r="BX14" s="700"/>
      <c r="BY14" s="700"/>
      <c r="BZ14" s="700"/>
      <c r="CA14" s="700"/>
      <c r="CB14" s="731"/>
      <c r="CD14" s="660" t="s">
        <v>266</v>
      </c>
      <c r="CE14" s="661"/>
      <c r="CF14" s="661"/>
      <c r="CG14" s="661"/>
      <c r="CH14" s="661"/>
      <c r="CI14" s="661"/>
      <c r="CJ14" s="661"/>
      <c r="CK14" s="661"/>
      <c r="CL14" s="661"/>
      <c r="CM14" s="661"/>
      <c r="CN14" s="661"/>
      <c r="CO14" s="661"/>
      <c r="CP14" s="661"/>
      <c r="CQ14" s="662"/>
      <c r="CR14" s="663">
        <v>235724</v>
      </c>
      <c r="CS14" s="664"/>
      <c r="CT14" s="664"/>
      <c r="CU14" s="664"/>
      <c r="CV14" s="664"/>
      <c r="CW14" s="664"/>
      <c r="CX14" s="664"/>
      <c r="CY14" s="665"/>
      <c r="CZ14" s="699">
        <v>4.2</v>
      </c>
      <c r="DA14" s="699"/>
      <c r="DB14" s="699"/>
      <c r="DC14" s="699"/>
      <c r="DD14" s="669">
        <v>16156</v>
      </c>
      <c r="DE14" s="664"/>
      <c r="DF14" s="664"/>
      <c r="DG14" s="664"/>
      <c r="DH14" s="664"/>
      <c r="DI14" s="664"/>
      <c r="DJ14" s="664"/>
      <c r="DK14" s="664"/>
      <c r="DL14" s="664"/>
      <c r="DM14" s="664"/>
      <c r="DN14" s="664"/>
      <c r="DO14" s="664"/>
      <c r="DP14" s="665"/>
      <c r="DQ14" s="669">
        <v>212871</v>
      </c>
      <c r="DR14" s="664"/>
      <c r="DS14" s="664"/>
      <c r="DT14" s="664"/>
      <c r="DU14" s="664"/>
      <c r="DV14" s="664"/>
      <c r="DW14" s="664"/>
      <c r="DX14" s="664"/>
      <c r="DY14" s="664"/>
      <c r="DZ14" s="664"/>
      <c r="EA14" s="664"/>
      <c r="EB14" s="664"/>
      <c r="EC14" s="698"/>
    </row>
    <row r="15" spans="2:143" ht="11.25" customHeight="1" x14ac:dyDescent="0.15">
      <c r="B15" s="660" t="s">
        <v>267</v>
      </c>
      <c r="C15" s="661"/>
      <c r="D15" s="661"/>
      <c r="E15" s="661"/>
      <c r="F15" s="661"/>
      <c r="G15" s="661"/>
      <c r="H15" s="661"/>
      <c r="I15" s="661"/>
      <c r="J15" s="661"/>
      <c r="K15" s="661"/>
      <c r="L15" s="661"/>
      <c r="M15" s="661"/>
      <c r="N15" s="661"/>
      <c r="O15" s="661"/>
      <c r="P15" s="661"/>
      <c r="Q15" s="662"/>
      <c r="R15" s="663" t="s">
        <v>131</v>
      </c>
      <c r="S15" s="664"/>
      <c r="T15" s="664"/>
      <c r="U15" s="664"/>
      <c r="V15" s="664"/>
      <c r="W15" s="664"/>
      <c r="X15" s="664"/>
      <c r="Y15" s="665"/>
      <c r="Z15" s="699" t="s">
        <v>240</v>
      </c>
      <c r="AA15" s="699"/>
      <c r="AB15" s="699"/>
      <c r="AC15" s="699"/>
      <c r="AD15" s="700" t="s">
        <v>240</v>
      </c>
      <c r="AE15" s="700"/>
      <c r="AF15" s="700"/>
      <c r="AG15" s="700"/>
      <c r="AH15" s="700"/>
      <c r="AI15" s="700"/>
      <c r="AJ15" s="700"/>
      <c r="AK15" s="700"/>
      <c r="AL15" s="666" t="s">
        <v>131</v>
      </c>
      <c r="AM15" s="667"/>
      <c r="AN15" s="667"/>
      <c r="AO15" s="701"/>
      <c r="AP15" s="660" t="s">
        <v>268</v>
      </c>
      <c r="AQ15" s="661"/>
      <c r="AR15" s="661"/>
      <c r="AS15" s="661"/>
      <c r="AT15" s="661"/>
      <c r="AU15" s="661"/>
      <c r="AV15" s="661"/>
      <c r="AW15" s="661"/>
      <c r="AX15" s="661"/>
      <c r="AY15" s="661"/>
      <c r="AZ15" s="661"/>
      <c r="BA15" s="661"/>
      <c r="BB15" s="661"/>
      <c r="BC15" s="661"/>
      <c r="BD15" s="661"/>
      <c r="BE15" s="661"/>
      <c r="BF15" s="662"/>
      <c r="BG15" s="663">
        <v>57640</v>
      </c>
      <c r="BH15" s="664"/>
      <c r="BI15" s="664"/>
      <c r="BJ15" s="664"/>
      <c r="BK15" s="664"/>
      <c r="BL15" s="664"/>
      <c r="BM15" s="664"/>
      <c r="BN15" s="665"/>
      <c r="BO15" s="699">
        <v>4.4000000000000004</v>
      </c>
      <c r="BP15" s="699"/>
      <c r="BQ15" s="699"/>
      <c r="BR15" s="699"/>
      <c r="BS15" s="700" t="s">
        <v>131</v>
      </c>
      <c r="BT15" s="700"/>
      <c r="BU15" s="700"/>
      <c r="BV15" s="700"/>
      <c r="BW15" s="700"/>
      <c r="BX15" s="700"/>
      <c r="BY15" s="700"/>
      <c r="BZ15" s="700"/>
      <c r="CA15" s="700"/>
      <c r="CB15" s="731"/>
      <c r="CD15" s="660" t="s">
        <v>269</v>
      </c>
      <c r="CE15" s="661"/>
      <c r="CF15" s="661"/>
      <c r="CG15" s="661"/>
      <c r="CH15" s="661"/>
      <c r="CI15" s="661"/>
      <c r="CJ15" s="661"/>
      <c r="CK15" s="661"/>
      <c r="CL15" s="661"/>
      <c r="CM15" s="661"/>
      <c r="CN15" s="661"/>
      <c r="CO15" s="661"/>
      <c r="CP15" s="661"/>
      <c r="CQ15" s="662"/>
      <c r="CR15" s="663">
        <v>775920</v>
      </c>
      <c r="CS15" s="664"/>
      <c r="CT15" s="664"/>
      <c r="CU15" s="664"/>
      <c r="CV15" s="664"/>
      <c r="CW15" s="664"/>
      <c r="CX15" s="664"/>
      <c r="CY15" s="665"/>
      <c r="CZ15" s="699">
        <v>13.8</v>
      </c>
      <c r="DA15" s="699"/>
      <c r="DB15" s="699"/>
      <c r="DC15" s="699"/>
      <c r="DD15" s="669">
        <v>38330</v>
      </c>
      <c r="DE15" s="664"/>
      <c r="DF15" s="664"/>
      <c r="DG15" s="664"/>
      <c r="DH15" s="664"/>
      <c r="DI15" s="664"/>
      <c r="DJ15" s="664"/>
      <c r="DK15" s="664"/>
      <c r="DL15" s="664"/>
      <c r="DM15" s="664"/>
      <c r="DN15" s="664"/>
      <c r="DO15" s="664"/>
      <c r="DP15" s="665"/>
      <c r="DQ15" s="669">
        <v>633954</v>
      </c>
      <c r="DR15" s="664"/>
      <c r="DS15" s="664"/>
      <c r="DT15" s="664"/>
      <c r="DU15" s="664"/>
      <c r="DV15" s="664"/>
      <c r="DW15" s="664"/>
      <c r="DX15" s="664"/>
      <c r="DY15" s="664"/>
      <c r="DZ15" s="664"/>
      <c r="EA15" s="664"/>
      <c r="EB15" s="664"/>
      <c r="EC15" s="698"/>
    </row>
    <row r="16" spans="2:143" ht="11.25" customHeight="1" x14ac:dyDescent="0.15">
      <c r="B16" s="660" t="s">
        <v>270</v>
      </c>
      <c r="C16" s="661"/>
      <c r="D16" s="661"/>
      <c r="E16" s="661"/>
      <c r="F16" s="661"/>
      <c r="G16" s="661"/>
      <c r="H16" s="661"/>
      <c r="I16" s="661"/>
      <c r="J16" s="661"/>
      <c r="K16" s="661"/>
      <c r="L16" s="661"/>
      <c r="M16" s="661"/>
      <c r="N16" s="661"/>
      <c r="O16" s="661"/>
      <c r="P16" s="661"/>
      <c r="Q16" s="662"/>
      <c r="R16" s="663">
        <v>5695</v>
      </c>
      <c r="S16" s="664"/>
      <c r="T16" s="664"/>
      <c r="U16" s="664"/>
      <c r="V16" s="664"/>
      <c r="W16" s="664"/>
      <c r="X16" s="664"/>
      <c r="Y16" s="665"/>
      <c r="Z16" s="699">
        <v>0.1</v>
      </c>
      <c r="AA16" s="699"/>
      <c r="AB16" s="699"/>
      <c r="AC16" s="699"/>
      <c r="AD16" s="700">
        <v>5695</v>
      </c>
      <c r="AE16" s="700"/>
      <c r="AF16" s="700"/>
      <c r="AG16" s="700"/>
      <c r="AH16" s="700"/>
      <c r="AI16" s="700"/>
      <c r="AJ16" s="700"/>
      <c r="AK16" s="700"/>
      <c r="AL16" s="666">
        <v>0.2</v>
      </c>
      <c r="AM16" s="667"/>
      <c r="AN16" s="667"/>
      <c r="AO16" s="701"/>
      <c r="AP16" s="660" t="s">
        <v>271</v>
      </c>
      <c r="AQ16" s="661"/>
      <c r="AR16" s="661"/>
      <c r="AS16" s="661"/>
      <c r="AT16" s="661"/>
      <c r="AU16" s="661"/>
      <c r="AV16" s="661"/>
      <c r="AW16" s="661"/>
      <c r="AX16" s="661"/>
      <c r="AY16" s="661"/>
      <c r="AZ16" s="661"/>
      <c r="BA16" s="661"/>
      <c r="BB16" s="661"/>
      <c r="BC16" s="661"/>
      <c r="BD16" s="661"/>
      <c r="BE16" s="661"/>
      <c r="BF16" s="662"/>
      <c r="BG16" s="663" t="s">
        <v>242</v>
      </c>
      <c r="BH16" s="664"/>
      <c r="BI16" s="664"/>
      <c r="BJ16" s="664"/>
      <c r="BK16" s="664"/>
      <c r="BL16" s="664"/>
      <c r="BM16" s="664"/>
      <c r="BN16" s="665"/>
      <c r="BO16" s="699" t="s">
        <v>131</v>
      </c>
      <c r="BP16" s="699"/>
      <c r="BQ16" s="699"/>
      <c r="BR16" s="699"/>
      <c r="BS16" s="700" t="s">
        <v>131</v>
      </c>
      <c r="BT16" s="700"/>
      <c r="BU16" s="700"/>
      <c r="BV16" s="700"/>
      <c r="BW16" s="700"/>
      <c r="BX16" s="700"/>
      <c r="BY16" s="700"/>
      <c r="BZ16" s="700"/>
      <c r="CA16" s="700"/>
      <c r="CB16" s="731"/>
      <c r="CD16" s="660" t="s">
        <v>272</v>
      </c>
      <c r="CE16" s="661"/>
      <c r="CF16" s="661"/>
      <c r="CG16" s="661"/>
      <c r="CH16" s="661"/>
      <c r="CI16" s="661"/>
      <c r="CJ16" s="661"/>
      <c r="CK16" s="661"/>
      <c r="CL16" s="661"/>
      <c r="CM16" s="661"/>
      <c r="CN16" s="661"/>
      <c r="CO16" s="661"/>
      <c r="CP16" s="661"/>
      <c r="CQ16" s="662"/>
      <c r="CR16" s="663" t="s">
        <v>240</v>
      </c>
      <c r="CS16" s="664"/>
      <c r="CT16" s="664"/>
      <c r="CU16" s="664"/>
      <c r="CV16" s="664"/>
      <c r="CW16" s="664"/>
      <c r="CX16" s="664"/>
      <c r="CY16" s="665"/>
      <c r="CZ16" s="699" t="s">
        <v>131</v>
      </c>
      <c r="DA16" s="699"/>
      <c r="DB16" s="699"/>
      <c r="DC16" s="699"/>
      <c r="DD16" s="669" t="s">
        <v>240</v>
      </c>
      <c r="DE16" s="664"/>
      <c r="DF16" s="664"/>
      <c r="DG16" s="664"/>
      <c r="DH16" s="664"/>
      <c r="DI16" s="664"/>
      <c r="DJ16" s="664"/>
      <c r="DK16" s="664"/>
      <c r="DL16" s="664"/>
      <c r="DM16" s="664"/>
      <c r="DN16" s="664"/>
      <c r="DO16" s="664"/>
      <c r="DP16" s="665"/>
      <c r="DQ16" s="669" t="s">
        <v>131</v>
      </c>
      <c r="DR16" s="664"/>
      <c r="DS16" s="664"/>
      <c r="DT16" s="664"/>
      <c r="DU16" s="664"/>
      <c r="DV16" s="664"/>
      <c r="DW16" s="664"/>
      <c r="DX16" s="664"/>
      <c r="DY16" s="664"/>
      <c r="DZ16" s="664"/>
      <c r="EA16" s="664"/>
      <c r="EB16" s="664"/>
      <c r="EC16" s="698"/>
    </row>
    <row r="17" spans="2:133" ht="11.25" customHeight="1" x14ac:dyDescent="0.15">
      <c r="B17" s="660" t="s">
        <v>273</v>
      </c>
      <c r="C17" s="661"/>
      <c r="D17" s="661"/>
      <c r="E17" s="661"/>
      <c r="F17" s="661"/>
      <c r="G17" s="661"/>
      <c r="H17" s="661"/>
      <c r="I17" s="661"/>
      <c r="J17" s="661"/>
      <c r="K17" s="661"/>
      <c r="L17" s="661"/>
      <c r="M17" s="661"/>
      <c r="N17" s="661"/>
      <c r="O17" s="661"/>
      <c r="P17" s="661"/>
      <c r="Q17" s="662"/>
      <c r="R17" s="663">
        <v>19801</v>
      </c>
      <c r="S17" s="664"/>
      <c r="T17" s="664"/>
      <c r="U17" s="664"/>
      <c r="V17" s="664"/>
      <c r="W17" s="664"/>
      <c r="X17" s="664"/>
      <c r="Y17" s="665"/>
      <c r="Z17" s="699">
        <v>0.3</v>
      </c>
      <c r="AA17" s="699"/>
      <c r="AB17" s="699"/>
      <c r="AC17" s="699"/>
      <c r="AD17" s="700">
        <v>19801</v>
      </c>
      <c r="AE17" s="700"/>
      <c r="AF17" s="700"/>
      <c r="AG17" s="700"/>
      <c r="AH17" s="700"/>
      <c r="AI17" s="700"/>
      <c r="AJ17" s="700"/>
      <c r="AK17" s="700"/>
      <c r="AL17" s="666">
        <v>0.6</v>
      </c>
      <c r="AM17" s="667"/>
      <c r="AN17" s="667"/>
      <c r="AO17" s="701"/>
      <c r="AP17" s="660" t="s">
        <v>274</v>
      </c>
      <c r="AQ17" s="661"/>
      <c r="AR17" s="661"/>
      <c r="AS17" s="661"/>
      <c r="AT17" s="661"/>
      <c r="AU17" s="661"/>
      <c r="AV17" s="661"/>
      <c r="AW17" s="661"/>
      <c r="AX17" s="661"/>
      <c r="AY17" s="661"/>
      <c r="AZ17" s="661"/>
      <c r="BA17" s="661"/>
      <c r="BB17" s="661"/>
      <c r="BC17" s="661"/>
      <c r="BD17" s="661"/>
      <c r="BE17" s="661"/>
      <c r="BF17" s="662"/>
      <c r="BG17" s="663" t="s">
        <v>240</v>
      </c>
      <c r="BH17" s="664"/>
      <c r="BI17" s="664"/>
      <c r="BJ17" s="664"/>
      <c r="BK17" s="664"/>
      <c r="BL17" s="664"/>
      <c r="BM17" s="664"/>
      <c r="BN17" s="665"/>
      <c r="BO17" s="699" t="s">
        <v>240</v>
      </c>
      <c r="BP17" s="699"/>
      <c r="BQ17" s="699"/>
      <c r="BR17" s="699"/>
      <c r="BS17" s="700" t="s">
        <v>131</v>
      </c>
      <c r="BT17" s="700"/>
      <c r="BU17" s="700"/>
      <c r="BV17" s="700"/>
      <c r="BW17" s="700"/>
      <c r="BX17" s="700"/>
      <c r="BY17" s="700"/>
      <c r="BZ17" s="700"/>
      <c r="CA17" s="700"/>
      <c r="CB17" s="731"/>
      <c r="CD17" s="660" t="s">
        <v>275</v>
      </c>
      <c r="CE17" s="661"/>
      <c r="CF17" s="661"/>
      <c r="CG17" s="661"/>
      <c r="CH17" s="661"/>
      <c r="CI17" s="661"/>
      <c r="CJ17" s="661"/>
      <c r="CK17" s="661"/>
      <c r="CL17" s="661"/>
      <c r="CM17" s="661"/>
      <c r="CN17" s="661"/>
      <c r="CO17" s="661"/>
      <c r="CP17" s="661"/>
      <c r="CQ17" s="662"/>
      <c r="CR17" s="663">
        <v>396521</v>
      </c>
      <c r="CS17" s="664"/>
      <c r="CT17" s="664"/>
      <c r="CU17" s="664"/>
      <c r="CV17" s="664"/>
      <c r="CW17" s="664"/>
      <c r="CX17" s="664"/>
      <c r="CY17" s="665"/>
      <c r="CZ17" s="699">
        <v>7.1</v>
      </c>
      <c r="DA17" s="699"/>
      <c r="DB17" s="699"/>
      <c r="DC17" s="699"/>
      <c r="DD17" s="669" t="s">
        <v>131</v>
      </c>
      <c r="DE17" s="664"/>
      <c r="DF17" s="664"/>
      <c r="DG17" s="664"/>
      <c r="DH17" s="664"/>
      <c r="DI17" s="664"/>
      <c r="DJ17" s="664"/>
      <c r="DK17" s="664"/>
      <c r="DL17" s="664"/>
      <c r="DM17" s="664"/>
      <c r="DN17" s="664"/>
      <c r="DO17" s="664"/>
      <c r="DP17" s="665"/>
      <c r="DQ17" s="669">
        <v>367032</v>
      </c>
      <c r="DR17" s="664"/>
      <c r="DS17" s="664"/>
      <c r="DT17" s="664"/>
      <c r="DU17" s="664"/>
      <c r="DV17" s="664"/>
      <c r="DW17" s="664"/>
      <c r="DX17" s="664"/>
      <c r="DY17" s="664"/>
      <c r="DZ17" s="664"/>
      <c r="EA17" s="664"/>
      <c r="EB17" s="664"/>
      <c r="EC17" s="698"/>
    </row>
    <row r="18" spans="2:133" ht="11.25" customHeight="1" x14ac:dyDescent="0.15">
      <c r="B18" s="660" t="s">
        <v>276</v>
      </c>
      <c r="C18" s="661"/>
      <c r="D18" s="661"/>
      <c r="E18" s="661"/>
      <c r="F18" s="661"/>
      <c r="G18" s="661"/>
      <c r="H18" s="661"/>
      <c r="I18" s="661"/>
      <c r="J18" s="661"/>
      <c r="K18" s="661"/>
      <c r="L18" s="661"/>
      <c r="M18" s="661"/>
      <c r="N18" s="661"/>
      <c r="O18" s="661"/>
      <c r="P18" s="661"/>
      <c r="Q18" s="662"/>
      <c r="R18" s="663">
        <v>12912</v>
      </c>
      <c r="S18" s="664"/>
      <c r="T18" s="664"/>
      <c r="U18" s="664"/>
      <c r="V18" s="664"/>
      <c r="W18" s="664"/>
      <c r="X18" s="664"/>
      <c r="Y18" s="665"/>
      <c r="Z18" s="699">
        <v>0.2</v>
      </c>
      <c r="AA18" s="699"/>
      <c r="AB18" s="699"/>
      <c r="AC18" s="699"/>
      <c r="AD18" s="700">
        <v>12912</v>
      </c>
      <c r="AE18" s="700"/>
      <c r="AF18" s="700"/>
      <c r="AG18" s="700"/>
      <c r="AH18" s="700"/>
      <c r="AI18" s="700"/>
      <c r="AJ18" s="700"/>
      <c r="AK18" s="700"/>
      <c r="AL18" s="666">
        <v>0.4</v>
      </c>
      <c r="AM18" s="667"/>
      <c r="AN18" s="667"/>
      <c r="AO18" s="701"/>
      <c r="AP18" s="660" t="s">
        <v>277</v>
      </c>
      <c r="AQ18" s="661"/>
      <c r="AR18" s="661"/>
      <c r="AS18" s="661"/>
      <c r="AT18" s="661"/>
      <c r="AU18" s="661"/>
      <c r="AV18" s="661"/>
      <c r="AW18" s="661"/>
      <c r="AX18" s="661"/>
      <c r="AY18" s="661"/>
      <c r="AZ18" s="661"/>
      <c r="BA18" s="661"/>
      <c r="BB18" s="661"/>
      <c r="BC18" s="661"/>
      <c r="BD18" s="661"/>
      <c r="BE18" s="661"/>
      <c r="BF18" s="662"/>
      <c r="BG18" s="663" t="s">
        <v>242</v>
      </c>
      <c r="BH18" s="664"/>
      <c r="BI18" s="664"/>
      <c r="BJ18" s="664"/>
      <c r="BK18" s="664"/>
      <c r="BL18" s="664"/>
      <c r="BM18" s="664"/>
      <c r="BN18" s="665"/>
      <c r="BO18" s="699" t="s">
        <v>131</v>
      </c>
      <c r="BP18" s="699"/>
      <c r="BQ18" s="699"/>
      <c r="BR18" s="699"/>
      <c r="BS18" s="700" t="s">
        <v>240</v>
      </c>
      <c r="BT18" s="700"/>
      <c r="BU18" s="700"/>
      <c r="BV18" s="700"/>
      <c r="BW18" s="700"/>
      <c r="BX18" s="700"/>
      <c r="BY18" s="700"/>
      <c r="BZ18" s="700"/>
      <c r="CA18" s="700"/>
      <c r="CB18" s="731"/>
      <c r="CD18" s="660" t="s">
        <v>278</v>
      </c>
      <c r="CE18" s="661"/>
      <c r="CF18" s="661"/>
      <c r="CG18" s="661"/>
      <c r="CH18" s="661"/>
      <c r="CI18" s="661"/>
      <c r="CJ18" s="661"/>
      <c r="CK18" s="661"/>
      <c r="CL18" s="661"/>
      <c r="CM18" s="661"/>
      <c r="CN18" s="661"/>
      <c r="CO18" s="661"/>
      <c r="CP18" s="661"/>
      <c r="CQ18" s="662"/>
      <c r="CR18" s="663" t="s">
        <v>240</v>
      </c>
      <c r="CS18" s="664"/>
      <c r="CT18" s="664"/>
      <c r="CU18" s="664"/>
      <c r="CV18" s="664"/>
      <c r="CW18" s="664"/>
      <c r="CX18" s="664"/>
      <c r="CY18" s="665"/>
      <c r="CZ18" s="699" t="s">
        <v>240</v>
      </c>
      <c r="DA18" s="699"/>
      <c r="DB18" s="699"/>
      <c r="DC18" s="699"/>
      <c r="DD18" s="669" t="s">
        <v>131</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698"/>
    </row>
    <row r="19" spans="2:133" ht="11.25" customHeight="1" x14ac:dyDescent="0.15">
      <c r="B19" s="660" t="s">
        <v>279</v>
      </c>
      <c r="C19" s="661"/>
      <c r="D19" s="661"/>
      <c r="E19" s="661"/>
      <c r="F19" s="661"/>
      <c r="G19" s="661"/>
      <c r="H19" s="661"/>
      <c r="I19" s="661"/>
      <c r="J19" s="661"/>
      <c r="K19" s="661"/>
      <c r="L19" s="661"/>
      <c r="M19" s="661"/>
      <c r="N19" s="661"/>
      <c r="O19" s="661"/>
      <c r="P19" s="661"/>
      <c r="Q19" s="662"/>
      <c r="R19" s="663">
        <v>12683</v>
      </c>
      <c r="S19" s="664"/>
      <c r="T19" s="664"/>
      <c r="U19" s="664"/>
      <c r="V19" s="664"/>
      <c r="W19" s="664"/>
      <c r="X19" s="664"/>
      <c r="Y19" s="665"/>
      <c r="Z19" s="699">
        <v>0.2</v>
      </c>
      <c r="AA19" s="699"/>
      <c r="AB19" s="699"/>
      <c r="AC19" s="699"/>
      <c r="AD19" s="700">
        <v>12683</v>
      </c>
      <c r="AE19" s="700"/>
      <c r="AF19" s="700"/>
      <c r="AG19" s="700"/>
      <c r="AH19" s="700"/>
      <c r="AI19" s="700"/>
      <c r="AJ19" s="700"/>
      <c r="AK19" s="700"/>
      <c r="AL19" s="666">
        <v>0.4</v>
      </c>
      <c r="AM19" s="667"/>
      <c r="AN19" s="667"/>
      <c r="AO19" s="701"/>
      <c r="AP19" s="660" t="s">
        <v>280</v>
      </c>
      <c r="AQ19" s="661"/>
      <c r="AR19" s="661"/>
      <c r="AS19" s="661"/>
      <c r="AT19" s="661"/>
      <c r="AU19" s="661"/>
      <c r="AV19" s="661"/>
      <c r="AW19" s="661"/>
      <c r="AX19" s="661"/>
      <c r="AY19" s="661"/>
      <c r="AZ19" s="661"/>
      <c r="BA19" s="661"/>
      <c r="BB19" s="661"/>
      <c r="BC19" s="661"/>
      <c r="BD19" s="661"/>
      <c r="BE19" s="661"/>
      <c r="BF19" s="662"/>
      <c r="BG19" s="663" t="s">
        <v>131</v>
      </c>
      <c r="BH19" s="664"/>
      <c r="BI19" s="664"/>
      <c r="BJ19" s="664"/>
      <c r="BK19" s="664"/>
      <c r="BL19" s="664"/>
      <c r="BM19" s="664"/>
      <c r="BN19" s="665"/>
      <c r="BO19" s="699" t="s">
        <v>131</v>
      </c>
      <c r="BP19" s="699"/>
      <c r="BQ19" s="699"/>
      <c r="BR19" s="699"/>
      <c r="BS19" s="700" t="s">
        <v>131</v>
      </c>
      <c r="BT19" s="700"/>
      <c r="BU19" s="700"/>
      <c r="BV19" s="700"/>
      <c r="BW19" s="700"/>
      <c r="BX19" s="700"/>
      <c r="BY19" s="700"/>
      <c r="BZ19" s="700"/>
      <c r="CA19" s="700"/>
      <c r="CB19" s="731"/>
      <c r="CD19" s="660" t="s">
        <v>281</v>
      </c>
      <c r="CE19" s="661"/>
      <c r="CF19" s="661"/>
      <c r="CG19" s="661"/>
      <c r="CH19" s="661"/>
      <c r="CI19" s="661"/>
      <c r="CJ19" s="661"/>
      <c r="CK19" s="661"/>
      <c r="CL19" s="661"/>
      <c r="CM19" s="661"/>
      <c r="CN19" s="661"/>
      <c r="CO19" s="661"/>
      <c r="CP19" s="661"/>
      <c r="CQ19" s="662"/>
      <c r="CR19" s="663" t="s">
        <v>131</v>
      </c>
      <c r="CS19" s="664"/>
      <c r="CT19" s="664"/>
      <c r="CU19" s="664"/>
      <c r="CV19" s="664"/>
      <c r="CW19" s="664"/>
      <c r="CX19" s="664"/>
      <c r="CY19" s="665"/>
      <c r="CZ19" s="699" t="s">
        <v>131</v>
      </c>
      <c r="DA19" s="699"/>
      <c r="DB19" s="699"/>
      <c r="DC19" s="699"/>
      <c r="DD19" s="669" t="s">
        <v>178</v>
      </c>
      <c r="DE19" s="664"/>
      <c r="DF19" s="664"/>
      <c r="DG19" s="664"/>
      <c r="DH19" s="664"/>
      <c r="DI19" s="664"/>
      <c r="DJ19" s="664"/>
      <c r="DK19" s="664"/>
      <c r="DL19" s="664"/>
      <c r="DM19" s="664"/>
      <c r="DN19" s="664"/>
      <c r="DO19" s="664"/>
      <c r="DP19" s="665"/>
      <c r="DQ19" s="669" t="s">
        <v>131</v>
      </c>
      <c r="DR19" s="664"/>
      <c r="DS19" s="664"/>
      <c r="DT19" s="664"/>
      <c r="DU19" s="664"/>
      <c r="DV19" s="664"/>
      <c r="DW19" s="664"/>
      <c r="DX19" s="664"/>
      <c r="DY19" s="664"/>
      <c r="DZ19" s="664"/>
      <c r="EA19" s="664"/>
      <c r="EB19" s="664"/>
      <c r="EC19" s="698"/>
    </row>
    <row r="20" spans="2:133" ht="11.25" customHeight="1" x14ac:dyDescent="0.15">
      <c r="B20" s="732" t="s">
        <v>282</v>
      </c>
      <c r="C20" s="733"/>
      <c r="D20" s="733"/>
      <c r="E20" s="733"/>
      <c r="F20" s="733"/>
      <c r="G20" s="733"/>
      <c r="H20" s="733"/>
      <c r="I20" s="733"/>
      <c r="J20" s="733"/>
      <c r="K20" s="733"/>
      <c r="L20" s="733"/>
      <c r="M20" s="733"/>
      <c r="N20" s="733"/>
      <c r="O20" s="733"/>
      <c r="P20" s="733"/>
      <c r="Q20" s="734"/>
      <c r="R20" s="663">
        <v>229</v>
      </c>
      <c r="S20" s="664"/>
      <c r="T20" s="664"/>
      <c r="U20" s="664"/>
      <c r="V20" s="664"/>
      <c r="W20" s="664"/>
      <c r="X20" s="664"/>
      <c r="Y20" s="665"/>
      <c r="Z20" s="699">
        <v>0</v>
      </c>
      <c r="AA20" s="699"/>
      <c r="AB20" s="699"/>
      <c r="AC20" s="699"/>
      <c r="AD20" s="700">
        <v>229</v>
      </c>
      <c r="AE20" s="700"/>
      <c r="AF20" s="700"/>
      <c r="AG20" s="700"/>
      <c r="AH20" s="700"/>
      <c r="AI20" s="700"/>
      <c r="AJ20" s="700"/>
      <c r="AK20" s="700"/>
      <c r="AL20" s="666">
        <v>0</v>
      </c>
      <c r="AM20" s="667"/>
      <c r="AN20" s="667"/>
      <c r="AO20" s="701"/>
      <c r="AP20" s="660" t="s">
        <v>283</v>
      </c>
      <c r="AQ20" s="661"/>
      <c r="AR20" s="661"/>
      <c r="AS20" s="661"/>
      <c r="AT20" s="661"/>
      <c r="AU20" s="661"/>
      <c r="AV20" s="661"/>
      <c r="AW20" s="661"/>
      <c r="AX20" s="661"/>
      <c r="AY20" s="661"/>
      <c r="AZ20" s="661"/>
      <c r="BA20" s="661"/>
      <c r="BB20" s="661"/>
      <c r="BC20" s="661"/>
      <c r="BD20" s="661"/>
      <c r="BE20" s="661"/>
      <c r="BF20" s="662"/>
      <c r="BG20" s="663" t="s">
        <v>131</v>
      </c>
      <c r="BH20" s="664"/>
      <c r="BI20" s="664"/>
      <c r="BJ20" s="664"/>
      <c r="BK20" s="664"/>
      <c r="BL20" s="664"/>
      <c r="BM20" s="664"/>
      <c r="BN20" s="665"/>
      <c r="BO20" s="699" t="s">
        <v>240</v>
      </c>
      <c r="BP20" s="699"/>
      <c r="BQ20" s="699"/>
      <c r="BR20" s="699"/>
      <c r="BS20" s="700" t="s">
        <v>131</v>
      </c>
      <c r="BT20" s="700"/>
      <c r="BU20" s="700"/>
      <c r="BV20" s="700"/>
      <c r="BW20" s="700"/>
      <c r="BX20" s="700"/>
      <c r="BY20" s="700"/>
      <c r="BZ20" s="700"/>
      <c r="CA20" s="700"/>
      <c r="CB20" s="731"/>
      <c r="CD20" s="660" t="s">
        <v>284</v>
      </c>
      <c r="CE20" s="661"/>
      <c r="CF20" s="661"/>
      <c r="CG20" s="661"/>
      <c r="CH20" s="661"/>
      <c r="CI20" s="661"/>
      <c r="CJ20" s="661"/>
      <c r="CK20" s="661"/>
      <c r="CL20" s="661"/>
      <c r="CM20" s="661"/>
      <c r="CN20" s="661"/>
      <c r="CO20" s="661"/>
      <c r="CP20" s="661"/>
      <c r="CQ20" s="662"/>
      <c r="CR20" s="663">
        <v>5604571</v>
      </c>
      <c r="CS20" s="664"/>
      <c r="CT20" s="664"/>
      <c r="CU20" s="664"/>
      <c r="CV20" s="664"/>
      <c r="CW20" s="664"/>
      <c r="CX20" s="664"/>
      <c r="CY20" s="665"/>
      <c r="CZ20" s="699">
        <v>100</v>
      </c>
      <c r="DA20" s="699"/>
      <c r="DB20" s="699"/>
      <c r="DC20" s="699"/>
      <c r="DD20" s="669">
        <v>552033</v>
      </c>
      <c r="DE20" s="664"/>
      <c r="DF20" s="664"/>
      <c r="DG20" s="664"/>
      <c r="DH20" s="664"/>
      <c r="DI20" s="664"/>
      <c r="DJ20" s="664"/>
      <c r="DK20" s="664"/>
      <c r="DL20" s="664"/>
      <c r="DM20" s="664"/>
      <c r="DN20" s="664"/>
      <c r="DO20" s="664"/>
      <c r="DP20" s="665"/>
      <c r="DQ20" s="669">
        <v>3946686</v>
      </c>
      <c r="DR20" s="664"/>
      <c r="DS20" s="664"/>
      <c r="DT20" s="664"/>
      <c r="DU20" s="664"/>
      <c r="DV20" s="664"/>
      <c r="DW20" s="664"/>
      <c r="DX20" s="664"/>
      <c r="DY20" s="664"/>
      <c r="DZ20" s="664"/>
      <c r="EA20" s="664"/>
      <c r="EB20" s="664"/>
      <c r="EC20" s="698"/>
    </row>
    <row r="21" spans="2:133" ht="11.25" customHeight="1" x14ac:dyDescent="0.15">
      <c r="B21" s="660" t="s">
        <v>285</v>
      </c>
      <c r="C21" s="661"/>
      <c r="D21" s="661"/>
      <c r="E21" s="661"/>
      <c r="F21" s="661"/>
      <c r="G21" s="661"/>
      <c r="H21" s="661"/>
      <c r="I21" s="661"/>
      <c r="J21" s="661"/>
      <c r="K21" s="661"/>
      <c r="L21" s="661"/>
      <c r="M21" s="661"/>
      <c r="N21" s="661"/>
      <c r="O21" s="661"/>
      <c r="P21" s="661"/>
      <c r="Q21" s="662"/>
      <c r="R21" s="663">
        <v>1867793</v>
      </c>
      <c r="S21" s="664"/>
      <c r="T21" s="664"/>
      <c r="U21" s="664"/>
      <c r="V21" s="664"/>
      <c r="W21" s="664"/>
      <c r="X21" s="664"/>
      <c r="Y21" s="665"/>
      <c r="Z21" s="699">
        <v>31.7</v>
      </c>
      <c r="AA21" s="699"/>
      <c r="AB21" s="699"/>
      <c r="AC21" s="699"/>
      <c r="AD21" s="700">
        <v>1772191</v>
      </c>
      <c r="AE21" s="700"/>
      <c r="AF21" s="700"/>
      <c r="AG21" s="700"/>
      <c r="AH21" s="700"/>
      <c r="AI21" s="700"/>
      <c r="AJ21" s="700"/>
      <c r="AK21" s="700"/>
      <c r="AL21" s="666">
        <v>51.2</v>
      </c>
      <c r="AM21" s="667"/>
      <c r="AN21" s="667"/>
      <c r="AO21" s="701"/>
      <c r="AP21" s="660" t="s">
        <v>286</v>
      </c>
      <c r="AQ21" s="735"/>
      <c r="AR21" s="735"/>
      <c r="AS21" s="735"/>
      <c r="AT21" s="735"/>
      <c r="AU21" s="735"/>
      <c r="AV21" s="735"/>
      <c r="AW21" s="735"/>
      <c r="AX21" s="735"/>
      <c r="AY21" s="735"/>
      <c r="AZ21" s="735"/>
      <c r="BA21" s="735"/>
      <c r="BB21" s="735"/>
      <c r="BC21" s="735"/>
      <c r="BD21" s="735"/>
      <c r="BE21" s="735"/>
      <c r="BF21" s="736"/>
      <c r="BG21" s="663" t="s">
        <v>131</v>
      </c>
      <c r="BH21" s="664"/>
      <c r="BI21" s="664"/>
      <c r="BJ21" s="664"/>
      <c r="BK21" s="664"/>
      <c r="BL21" s="664"/>
      <c r="BM21" s="664"/>
      <c r="BN21" s="665"/>
      <c r="BO21" s="699" t="s">
        <v>240</v>
      </c>
      <c r="BP21" s="699"/>
      <c r="BQ21" s="699"/>
      <c r="BR21" s="699"/>
      <c r="BS21" s="700" t="s">
        <v>131</v>
      </c>
      <c r="BT21" s="700"/>
      <c r="BU21" s="700"/>
      <c r="BV21" s="700"/>
      <c r="BW21" s="700"/>
      <c r="BX21" s="700"/>
      <c r="BY21" s="700"/>
      <c r="BZ21" s="700"/>
      <c r="CA21" s="700"/>
      <c r="CB21" s="731"/>
      <c r="CD21" s="644"/>
      <c r="CE21" s="645"/>
      <c r="CF21" s="645"/>
      <c r="CG21" s="645"/>
      <c r="CH21" s="645"/>
      <c r="CI21" s="645"/>
      <c r="CJ21" s="645"/>
      <c r="CK21" s="645"/>
      <c r="CL21" s="645"/>
      <c r="CM21" s="645"/>
      <c r="CN21" s="645"/>
      <c r="CO21" s="645"/>
      <c r="CP21" s="645"/>
      <c r="CQ21" s="64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60" t="s">
        <v>287</v>
      </c>
      <c r="C22" s="661"/>
      <c r="D22" s="661"/>
      <c r="E22" s="661"/>
      <c r="F22" s="661"/>
      <c r="G22" s="661"/>
      <c r="H22" s="661"/>
      <c r="I22" s="661"/>
      <c r="J22" s="661"/>
      <c r="K22" s="661"/>
      <c r="L22" s="661"/>
      <c r="M22" s="661"/>
      <c r="N22" s="661"/>
      <c r="O22" s="661"/>
      <c r="P22" s="661"/>
      <c r="Q22" s="662"/>
      <c r="R22" s="663">
        <v>1772191</v>
      </c>
      <c r="S22" s="664"/>
      <c r="T22" s="664"/>
      <c r="U22" s="664"/>
      <c r="V22" s="664"/>
      <c r="W22" s="664"/>
      <c r="X22" s="664"/>
      <c r="Y22" s="665"/>
      <c r="Z22" s="699">
        <v>30.1</v>
      </c>
      <c r="AA22" s="699"/>
      <c r="AB22" s="699"/>
      <c r="AC22" s="699"/>
      <c r="AD22" s="700">
        <v>1772191</v>
      </c>
      <c r="AE22" s="700"/>
      <c r="AF22" s="700"/>
      <c r="AG22" s="700"/>
      <c r="AH22" s="700"/>
      <c r="AI22" s="700"/>
      <c r="AJ22" s="700"/>
      <c r="AK22" s="700"/>
      <c r="AL22" s="666">
        <v>51.2</v>
      </c>
      <c r="AM22" s="667"/>
      <c r="AN22" s="667"/>
      <c r="AO22" s="701"/>
      <c r="AP22" s="660" t="s">
        <v>288</v>
      </c>
      <c r="AQ22" s="735"/>
      <c r="AR22" s="735"/>
      <c r="AS22" s="735"/>
      <c r="AT22" s="735"/>
      <c r="AU22" s="735"/>
      <c r="AV22" s="735"/>
      <c r="AW22" s="735"/>
      <c r="AX22" s="735"/>
      <c r="AY22" s="735"/>
      <c r="AZ22" s="735"/>
      <c r="BA22" s="735"/>
      <c r="BB22" s="735"/>
      <c r="BC22" s="735"/>
      <c r="BD22" s="735"/>
      <c r="BE22" s="735"/>
      <c r="BF22" s="736"/>
      <c r="BG22" s="663" t="s">
        <v>240</v>
      </c>
      <c r="BH22" s="664"/>
      <c r="BI22" s="664"/>
      <c r="BJ22" s="664"/>
      <c r="BK22" s="664"/>
      <c r="BL22" s="664"/>
      <c r="BM22" s="664"/>
      <c r="BN22" s="665"/>
      <c r="BO22" s="699" t="s">
        <v>240</v>
      </c>
      <c r="BP22" s="699"/>
      <c r="BQ22" s="699"/>
      <c r="BR22" s="699"/>
      <c r="BS22" s="700" t="s">
        <v>240</v>
      </c>
      <c r="BT22" s="700"/>
      <c r="BU22" s="700"/>
      <c r="BV22" s="700"/>
      <c r="BW22" s="700"/>
      <c r="BX22" s="700"/>
      <c r="BY22" s="700"/>
      <c r="BZ22" s="700"/>
      <c r="CA22" s="700"/>
      <c r="CB22" s="731"/>
      <c r="CD22" s="715" t="s">
        <v>289</v>
      </c>
      <c r="CE22" s="716"/>
      <c r="CF22" s="716"/>
      <c r="CG22" s="716"/>
      <c r="CH22" s="716"/>
      <c r="CI22" s="716"/>
      <c r="CJ22" s="716"/>
      <c r="CK22" s="716"/>
      <c r="CL22" s="716"/>
      <c r="CM22" s="716"/>
      <c r="CN22" s="716"/>
      <c r="CO22" s="716"/>
      <c r="CP22" s="716"/>
      <c r="CQ22" s="716"/>
      <c r="CR22" s="716"/>
      <c r="CS22" s="716"/>
      <c r="CT22" s="716"/>
      <c r="CU22" s="716"/>
      <c r="CV22" s="716"/>
      <c r="CW22" s="716"/>
      <c r="CX22" s="716"/>
      <c r="CY22" s="716"/>
      <c r="CZ22" s="716"/>
      <c r="DA22" s="716"/>
      <c r="DB22" s="716"/>
      <c r="DC22" s="716"/>
      <c r="DD22" s="716"/>
      <c r="DE22" s="716"/>
      <c r="DF22" s="716"/>
      <c r="DG22" s="716"/>
      <c r="DH22" s="716"/>
      <c r="DI22" s="716"/>
      <c r="DJ22" s="716"/>
      <c r="DK22" s="716"/>
      <c r="DL22" s="716"/>
      <c r="DM22" s="716"/>
      <c r="DN22" s="716"/>
      <c r="DO22" s="716"/>
      <c r="DP22" s="716"/>
      <c r="DQ22" s="716"/>
      <c r="DR22" s="716"/>
      <c r="DS22" s="716"/>
      <c r="DT22" s="716"/>
      <c r="DU22" s="716"/>
      <c r="DV22" s="716"/>
      <c r="DW22" s="716"/>
      <c r="DX22" s="716"/>
      <c r="DY22" s="716"/>
      <c r="DZ22" s="716"/>
      <c r="EA22" s="716"/>
      <c r="EB22" s="716"/>
      <c r="EC22" s="717"/>
    </row>
    <row r="23" spans="2:133" ht="11.25" customHeight="1" x14ac:dyDescent="0.15">
      <c r="B23" s="660" t="s">
        <v>290</v>
      </c>
      <c r="C23" s="661"/>
      <c r="D23" s="661"/>
      <c r="E23" s="661"/>
      <c r="F23" s="661"/>
      <c r="G23" s="661"/>
      <c r="H23" s="661"/>
      <c r="I23" s="661"/>
      <c r="J23" s="661"/>
      <c r="K23" s="661"/>
      <c r="L23" s="661"/>
      <c r="M23" s="661"/>
      <c r="N23" s="661"/>
      <c r="O23" s="661"/>
      <c r="P23" s="661"/>
      <c r="Q23" s="662"/>
      <c r="R23" s="663">
        <v>95602</v>
      </c>
      <c r="S23" s="664"/>
      <c r="T23" s="664"/>
      <c r="U23" s="664"/>
      <c r="V23" s="664"/>
      <c r="W23" s="664"/>
      <c r="X23" s="664"/>
      <c r="Y23" s="665"/>
      <c r="Z23" s="699">
        <v>1.6</v>
      </c>
      <c r="AA23" s="699"/>
      <c r="AB23" s="699"/>
      <c r="AC23" s="699"/>
      <c r="AD23" s="700" t="s">
        <v>240</v>
      </c>
      <c r="AE23" s="700"/>
      <c r="AF23" s="700"/>
      <c r="AG23" s="700"/>
      <c r="AH23" s="700"/>
      <c r="AI23" s="700"/>
      <c r="AJ23" s="700"/>
      <c r="AK23" s="700"/>
      <c r="AL23" s="666" t="s">
        <v>242</v>
      </c>
      <c r="AM23" s="667"/>
      <c r="AN23" s="667"/>
      <c r="AO23" s="701"/>
      <c r="AP23" s="660" t="s">
        <v>291</v>
      </c>
      <c r="AQ23" s="735"/>
      <c r="AR23" s="735"/>
      <c r="AS23" s="735"/>
      <c r="AT23" s="735"/>
      <c r="AU23" s="735"/>
      <c r="AV23" s="735"/>
      <c r="AW23" s="735"/>
      <c r="AX23" s="735"/>
      <c r="AY23" s="735"/>
      <c r="AZ23" s="735"/>
      <c r="BA23" s="735"/>
      <c r="BB23" s="735"/>
      <c r="BC23" s="735"/>
      <c r="BD23" s="735"/>
      <c r="BE23" s="735"/>
      <c r="BF23" s="736"/>
      <c r="BG23" s="663" t="s">
        <v>240</v>
      </c>
      <c r="BH23" s="664"/>
      <c r="BI23" s="664"/>
      <c r="BJ23" s="664"/>
      <c r="BK23" s="664"/>
      <c r="BL23" s="664"/>
      <c r="BM23" s="664"/>
      <c r="BN23" s="665"/>
      <c r="BO23" s="699" t="s">
        <v>131</v>
      </c>
      <c r="BP23" s="699"/>
      <c r="BQ23" s="699"/>
      <c r="BR23" s="699"/>
      <c r="BS23" s="700" t="s">
        <v>240</v>
      </c>
      <c r="BT23" s="700"/>
      <c r="BU23" s="700"/>
      <c r="BV23" s="700"/>
      <c r="BW23" s="700"/>
      <c r="BX23" s="700"/>
      <c r="BY23" s="700"/>
      <c r="BZ23" s="700"/>
      <c r="CA23" s="700"/>
      <c r="CB23" s="731"/>
      <c r="CD23" s="715" t="s">
        <v>229</v>
      </c>
      <c r="CE23" s="716"/>
      <c r="CF23" s="716"/>
      <c r="CG23" s="716"/>
      <c r="CH23" s="716"/>
      <c r="CI23" s="716"/>
      <c r="CJ23" s="716"/>
      <c r="CK23" s="716"/>
      <c r="CL23" s="716"/>
      <c r="CM23" s="716"/>
      <c r="CN23" s="716"/>
      <c r="CO23" s="716"/>
      <c r="CP23" s="716"/>
      <c r="CQ23" s="717"/>
      <c r="CR23" s="715" t="s">
        <v>292</v>
      </c>
      <c r="CS23" s="716"/>
      <c r="CT23" s="716"/>
      <c r="CU23" s="716"/>
      <c r="CV23" s="716"/>
      <c r="CW23" s="716"/>
      <c r="CX23" s="716"/>
      <c r="CY23" s="717"/>
      <c r="CZ23" s="715" t="s">
        <v>293</v>
      </c>
      <c r="DA23" s="716"/>
      <c r="DB23" s="716"/>
      <c r="DC23" s="717"/>
      <c r="DD23" s="715" t="s">
        <v>294</v>
      </c>
      <c r="DE23" s="716"/>
      <c r="DF23" s="716"/>
      <c r="DG23" s="716"/>
      <c r="DH23" s="716"/>
      <c r="DI23" s="716"/>
      <c r="DJ23" s="716"/>
      <c r="DK23" s="717"/>
      <c r="DL23" s="747" t="s">
        <v>295</v>
      </c>
      <c r="DM23" s="748"/>
      <c r="DN23" s="748"/>
      <c r="DO23" s="748"/>
      <c r="DP23" s="748"/>
      <c r="DQ23" s="748"/>
      <c r="DR23" s="748"/>
      <c r="DS23" s="748"/>
      <c r="DT23" s="748"/>
      <c r="DU23" s="748"/>
      <c r="DV23" s="749"/>
      <c r="DW23" s="715" t="s">
        <v>296</v>
      </c>
      <c r="DX23" s="716"/>
      <c r="DY23" s="716"/>
      <c r="DZ23" s="716"/>
      <c r="EA23" s="716"/>
      <c r="EB23" s="716"/>
      <c r="EC23" s="717"/>
    </row>
    <row r="24" spans="2:133" ht="11.25" customHeight="1" x14ac:dyDescent="0.15">
      <c r="B24" s="660" t="s">
        <v>297</v>
      </c>
      <c r="C24" s="661"/>
      <c r="D24" s="661"/>
      <c r="E24" s="661"/>
      <c r="F24" s="661"/>
      <c r="G24" s="661"/>
      <c r="H24" s="661"/>
      <c r="I24" s="661"/>
      <c r="J24" s="661"/>
      <c r="K24" s="661"/>
      <c r="L24" s="661"/>
      <c r="M24" s="661"/>
      <c r="N24" s="661"/>
      <c r="O24" s="661"/>
      <c r="P24" s="661"/>
      <c r="Q24" s="662"/>
      <c r="R24" s="663" t="s">
        <v>242</v>
      </c>
      <c r="S24" s="664"/>
      <c r="T24" s="664"/>
      <c r="U24" s="664"/>
      <c r="V24" s="664"/>
      <c r="W24" s="664"/>
      <c r="X24" s="664"/>
      <c r="Y24" s="665"/>
      <c r="Z24" s="699" t="s">
        <v>240</v>
      </c>
      <c r="AA24" s="699"/>
      <c r="AB24" s="699"/>
      <c r="AC24" s="699"/>
      <c r="AD24" s="700" t="s">
        <v>242</v>
      </c>
      <c r="AE24" s="700"/>
      <c r="AF24" s="700"/>
      <c r="AG24" s="700"/>
      <c r="AH24" s="700"/>
      <c r="AI24" s="700"/>
      <c r="AJ24" s="700"/>
      <c r="AK24" s="700"/>
      <c r="AL24" s="666" t="s">
        <v>240</v>
      </c>
      <c r="AM24" s="667"/>
      <c r="AN24" s="667"/>
      <c r="AO24" s="701"/>
      <c r="AP24" s="660" t="s">
        <v>298</v>
      </c>
      <c r="AQ24" s="735"/>
      <c r="AR24" s="735"/>
      <c r="AS24" s="735"/>
      <c r="AT24" s="735"/>
      <c r="AU24" s="735"/>
      <c r="AV24" s="735"/>
      <c r="AW24" s="735"/>
      <c r="AX24" s="735"/>
      <c r="AY24" s="735"/>
      <c r="AZ24" s="735"/>
      <c r="BA24" s="735"/>
      <c r="BB24" s="735"/>
      <c r="BC24" s="735"/>
      <c r="BD24" s="735"/>
      <c r="BE24" s="735"/>
      <c r="BF24" s="736"/>
      <c r="BG24" s="663" t="s">
        <v>240</v>
      </c>
      <c r="BH24" s="664"/>
      <c r="BI24" s="664"/>
      <c r="BJ24" s="664"/>
      <c r="BK24" s="664"/>
      <c r="BL24" s="664"/>
      <c r="BM24" s="664"/>
      <c r="BN24" s="665"/>
      <c r="BO24" s="699" t="s">
        <v>131</v>
      </c>
      <c r="BP24" s="699"/>
      <c r="BQ24" s="699"/>
      <c r="BR24" s="699"/>
      <c r="BS24" s="700" t="s">
        <v>131</v>
      </c>
      <c r="BT24" s="700"/>
      <c r="BU24" s="700"/>
      <c r="BV24" s="700"/>
      <c r="BW24" s="700"/>
      <c r="BX24" s="700"/>
      <c r="BY24" s="700"/>
      <c r="BZ24" s="700"/>
      <c r="CA24" s="700"/>
      <c r="CB24" s="731"/>
      <c r="CD24" s="712" t="s">
        <v>299</v>
      </c>
      <c r="CE24" s="713"/>
      <c r="CF24" s="713"/>
      <c r="CG24" s="713"/>
      <c r="CH24" s="713"/>
      <c r="CI24" s="713"/>
      <c r="CJ24" s="713"/>
      <c r="CK24" s="713"/>
      <c r="CL24" s="713"/>
      <c r="CM24" s="713"/>
      <c r="CN24" s="713"/>
      <c r="CO24" s="713"/>
      <c r="CP24" s="713"/>
      <c r="CQ24" s="714"/>
      <c r="CR24" s="709">
        <v>2000116</v>
      </c>
      <c r="CS24" s="710"/>
      <c r="CT24" s="710"/>
      <c r="CU24" s="710"/>
      <c r="CV24" s="710"/>
      <c r="CW24" s="710"/>
      <c r="CX24" s="710"/>
      <c r="CY24" s="738"/>
      <c r="CZ24" s="739">
        <v>35.700000000000003</v>
      </c>
      <c r="DA24" s="722"/>
      <c r="DB24" s="722"/>
      <c r="DC24" s="741"/>
      <c r="DD24" s="737">
        <v>1424720</v>
      </c>
      <c r="DE24" s="710"/>
      <c r="DF24" s="710"/>
      <c r="DG24" s="710"/>
      <c r="DH24" s="710"/>
      <c r="DI24" s="710"/>
      <c r="DJ24" s="710"/>
      <c r="DK24" s="738"/>
      <c r="DL24" s="737">
        <v>1423629</v>
      </c>
      <c r="DM24" s="710"/>
      <c r="DN24" s="710"/>
      <c r="DO24" s="710"/>
      <c r="DP24" s="710"/>
      <c r="DQ24" s="710"/>
      <c r="DR24" s="710"/>
      <c r="DS24" s="710"/>
      <c r="DT24" s="710"/>
      <c r="DU24" s="710"/>
      <c r="DV24" s="738"/>
      <c r="DW24" s="739">
        <v>40.5</v>
      </c>
      <c r="DX24" s="722"/>
      <c r="DY24" s="722"/>
      <c r="DZ24" s="722"/>
      <c r="EA24" s="722"/>
      <c r="EB24" s="722"/>
      <c r="EC24" s="740"/>
    </row>
    <row r="25" spans="2:133" ht="11.25" customHeight="1" x14ac:dyDescent="0.15">
      <c r="B25" s="660" t="s">
        <v>300</v>
      </c>
      <c r="C25" s="661"/>
      <c r="D25" s="661"/>
      <c r="E25" s="661"/>
      <c r="F25" s="661"/>
      <c r="G25" s="661"/>
      <c r="H25" s="661"/>
      <c r="I25" s="661"/>
      <c r="J25" s="661"/>
      <c r="K25" s="661"/>
      <c r="L25" s="661"/>
      <c r="M25" s="661"/>
      <c r="N25" s="661"/>
      <c r="O25" s="661"/>
      <c r="P25" s="661"/>
      <c r="Q25" s="662"/>
      <c r="R25" s="663">
        <v>3556358</v>
      </c>
      <c r="S25" s="664"/>
      <c r="T25" s="664"/>
      <c r="U25" s="664"/>
      <c r="V25" s="664"/>
      <c r="W25" s="664"/>
      <c r="X25" s="664"/>
      <c r="Y25" s="665"/>
      <c r="Z25" s="699">
        <v>60.3</v>
      </c>
      <c r="AA25" s="699"/>
      <c r="AB25" s="699"/>
      <c r="AC25" s="699"/>
      <c r="AD25" s="700">
        <v>3460756</v>
      </c>
      <c r="AE25" s="700"/>
      <c r="AF25" s="700"/>
      <c r="AG25" s="700"/>
      <c r="AH25" s="700"/>
      <c r="AI25" s="700"/>
      <c r="AJ25" s="700"/>
      <c r="AK25" s="700"/>
      <c r="AL25" s="666">
        <v>100</v>
      </c>
      <c r="AM25" s="667"/>
      <c r="AN25" s="667"/>
      <c r="AO25" s="701"/>
      <c r="AP25" s="660" t="s">
        <v>301</v>
      </c>
      <c r="AQ25" s="735"/>
      <c r="AR25" s="735"/>
      <c r="AS25" s="735"/>
      <c r="AT25" s="735"/>
      <c r="AU25" s="735"/>
      <c r="AV25" s="735"/>
      <c r="AW25" s="735"/>
      <c r="AX25" s="735"/>
      <c r="AY25" s="735"/>
      <c r="AZ25" s="735"/>
      <c r="BA25" s="735"/>
      <c r="BB25" s="735"/>
      <c r="BC25" s="735"/>
      <c r="BD25" s="735"/>
      <c r="BE25" s="735"/>
      <c r="BF25" s="736"/>
      <c r="BG25" s="663" t="s">
        <v>242</v>
      </c>
      <c r="BH25" s="664"/>
      <c r="BI25" s="664"/>
      <c r="BJ25" s="664"/>
      <c r="BK25" s="664"/>
      <c r="BL25" s="664"/>
      <c r="BM25" s="664"/>
      <c r="BN25" s="665"/>
      <c r="BO25" s="699" t="s">
        <v>131</v>
      </c>
      <c r="BP25" s="699"/>
      <c r="BQ25" s="699"/>
      <c r="BR25" s="699"/>
      <c r="BS25" s="700" t="s">
        <v>240</v>
      </c>
      <c r="BT25" s="700"/>
      <c r="BU25" s="700"/>
      <c r="BV25" s="700"/>
      <c r="BW25" s="700"/>
      <c r="BX25" s="700"/>
      <c r="BY25" s="700"/>
      <c r="BZ25" s="700"/>
      <c r="CA25" s="700"/>
      <c r="CB25" s="731"/>
      <c r="CD25" s="660" t="s">
        <v>302</v>
      </c>
      <c r="CE25" s="661"/>
      <c r="CF25" s="661"/>
      <c r="CG25" s="661"/>
      <c r="CH25" s="661"/>
      <c r="CI25" s="661"/>
      <c r="CJ25" s="661"/>
      <c r="CK25" s="661"/>
      <c r="CL25" s="661"/>
      <c r="CM25" s="661"/>
      <c r="CN25" s="661"/>
      <c r="CO25" s="661"/>
      <c r="CP25" s="661"/>
      <c r="CQ25" s="662"/>
      <c r="CR25" s="663">
        <v>903691</v>
      </c>
      <c r="CS25" s="672"/>
      <c r="CT25" s="672"/>
      <c r="CU25" s="672"/>
      <c r="CV25" s="672"/>
      <c r="CW25" s="672"/>
      <c r="CX25" s="672"/>
      <c r="CY25" s="673"/>
      <c r="CZ25" s="666">
        <v>16.100000000000001</v>
      </c>
      <c r="DA25" s="674"/>
      <c r="DB25" s="674"/>
      <c r="DC25" s="675"/>
      <c r="DD25" s="669">
        <v>823500</v>
      </c>
      <c r="DE25" s="672"/>
      <c r="DF25" s="672"/>
      <c r="DG25" s="672"/>
      <c r="DH25" s="672"/>
      <c r="DI25" s="672"/>
      <c r="DJ25" s="672"/>
      <c r="DK25" s="673"/>
      <c r="DL25" s="669">
        <v>823115</v>
      </c>
      <c r="DM25" s="672"/>
      <c r="DN25" s="672"/>
      <c r="DO25" s="672"/>
      <c r="DP25" s="672"/>
      <c r="DQ25" s="672"/>
      <c r="DR25" s="672"/>
      <c r="DS25" s="672"/>
      <c r="DT25" s="672"/>
      <c r="DU25" s="672"/>
      <c r="DV25" s="673"/>
      <c r="DW25" s="666">
        <v>23.4</v>
      </c>
      <c r="DX25" s="674"/>
      <c r="DY25" s="674"/>
      <c r="DZ25" s="674"/>
      <c r="EA25" s="674"/>
      <c r="EB25" s="674"/>
      <c r="EC25" s="688"/>
    </row>
    <row r="26" spans="2:133" ht="11.25" customHeight="1" x14ac:dyDescent="0.15">
      <c r="B26" s="660" t="s">
        <v>303</v>
      </c>
      <c r="C26" s="661"/>
      <c r="D26" s="661"/>
      <c r="E26" s="661"/>
      <c r="F26" s="661"/>
      <c r="G26" s="661"/>
      <c r="H26" s="661"/>
      <c r="I26" s="661"/>
      <c r="J26" s="661"/>
      <c r="K26" s="661"/>
      <c r="L26" s="661"/>
      <c r="M26" s="661"/>
      <c r="N26" s="661"/>
      <c r="O26" s="661"/>
      <c r="P26" s="661"/>
      <c r="Q26" s="662"/>
      <c r="R26" s="663">
        <v>500</v>
      </c>
      <c r="S26" s="664"/>
      <c r="T26" s="664"/>
      <c r="U26" s="664"/>
      <c r="V26" s="664"/>
      <c r="W26" s="664"/>
      <c r="X26" s="664"/>
      <c r="Y26" s="665"/>
      <c r="Z26" s="699">
        <v>0</v>
      </c>
      <c r="AA26" s="699"/>
      <c r="AB26" s="699"/>
      <c r="AC26" s="699"/>
      <c r="AD26" s="700">
        <v>500</v>
      </c>
      <c r="AE26" s="700"/>
      <c r="AF26" s="700"/>
      <c r="AG26" s="700"/>
      <c r="AH26" s="700"/>
      <c r="AI26" s="700"/>
      <c r="AJ26" s="700"/>
      <c r="AK26" s="700"/>
      <c r="AL26" s="666">
        <v>0</v>
      </c>
      <c r="AM26" s="667"/>
      <c r="AN26" s="667"/>
      <c r="AO26" s="701"/>
      <c r="AP26" s="660" t="s">
        <v>304</v>
      </c>
      <c r="AQ26" s="735"/>
      <c r="AR26" s="735"/>
      <c r="AS26" s="735"/>
      <c r="AT26" s="735"/>
      <c r="AU26" s="735"/>
      <c r="AV26" s="735"/>
      <c r="AW26" s="735"/>
      <c r="AX26" s="735"/>
      <c r="AY26" s="735"/>
      <c r="AZ26" s="735"/>
      <c r="BA26" s="735"/>
      <c r="BB26" s="735"/>
      <c r="BC26" s="735"/>
      <c r="BD26" s="735"/>
      <c r="BE26" s="735"/>
      <c r="BF26" s="736"/>
      <c r="BG26" s="663" t="s">
        <v>131</v>
      </c>
      <c r="BH26" s="664"/>
      <c r="BI26" s="664"/>
      <c r="BJ26" s="664"/>
      <c r="BK26" s="664"/>
      <c r="BL26" s="664"/>
      <c r="BM26" s="664"/>
      <c r="BN26" s="665"/>
      <c r="BO26" s="699" t="s">
        <v>240</v>
      </c>
      <c r="BP26" s="699"/>
      <c r="BQ26" s="699"/>
      <c r="BR26" s="699"/>
      <c r="BS26" s="700" t="s">
        <v>240</v>
      </c>
      <c r="BT26" s="700"/>
      <c r="BU26" s="700"/>
      <c r="BV26" s="700"/>
      <c r="BW26" s="700"/>
      <c r="BX26" s="700"/>
      <c r="BY26" s="700"/>
      <c r="BZ26" s="700"/>
      <c r="CA26" s="700"/>
      <c r="CB26" s="731"/>
      <c r="CD26" s="660" t="s">
        <v>305</v>
      </c>
      <c r="CE26" s="661"/>
      <c r="CF26" s="661"/>
      <c r="CG26" s="661"/>
      <c r="CH26" s="661"/>
      <c r="CI26" s="661"/>
      <c r="CJ26" s="661"/>
      <c r="CK26" s="661"/>
      <c r="CL26" s="661"/>
      <c r="CM26" s="661"/>
      <c r="CN26" s="661"/>
      <c r="CO26" s="661"/>
      <c r="CP26" s="661"/>
      <c r="CQ26" s="662"/>
      <c r="CR26" s="663">
        <v>492378</v>
      </c>
      <c r="CS26" s="664"/>
      <c r="CT26" s="664"/>
      <c r="CU26" s="664"/>
      <c r="CV26" s="664"/>
      <c r="CW26" s="664"/>
      <c r="CX26" s="664"/>
      <c r="CY26" s="665"/>
      <c r="CZ26" s="666">
        <v>8.8000000000000007</v>
      </c>
      <c r="DA26" s="674"/>
      <c r="DB26" s="674"/>
      <c r="DC26" s="675"/>
      <c r="DD26" s="669">
        <v>453682</v>
      </c>
      <c r="DE26" s="664"/>
      <c r="DF26" s="664"/>
      <c r="DG26" s="664"/>
      <c r="DH26" s="664"/>
      <c r="DI26" s="664"/>
      <c r="DJ26" s="664"/>
      <c r="DK26" s="665"/>
      <c r="DL26" s="669" t="s">
        <v>131</v>
      </c>
      <c r="DM26" s="664"/>
      <c r="DN26" s="664"/>
      <c r="DO26" s="664"/>
      <c r="DP26" s="664"/>
      <c r="DQ26" s="664"/>
      <c r="DR26" s="664"/>
      <c r="DS26" s="664"/>
      <c r="DT26" s="664"/>
      <c r="DU26" s="664"/>
      <c r="DV26" s="665"/>
      <c r="DW26" s="666" t="s">
        <v>240</v>
      </c>
      <c r="DX26" s="674"/>
      <c r="DY26" s="674"/>
      <c r="DZ26" s="674"/>
      <c r="EA26" s="674"/>
      <c r="EB26" s="674"/>
      <c r="EC26" s="688"/>
    </row>
    <row r="27" spans="2:133" ht="11.25" customHeight="1" x14ac:dyDescent="0.15">
      <c r="B27" s="660" t="s">
        <v>306</v>
      </c>
      <c r="C27" s="661"/>
      <c r="D27" s="661"/>
      <c r="E27" s="661"/>
      <c r="F27" s="661"/>
      <c r="G27" s="661"/>
      <c r="H27" s="661"/>
      <c r="I27" s="661"/>
      <c r="J27" s="661"/>
      <c r="K27" s="661"/>
      <c r="L27" s="661"/>
      <c r="M27" s="661"/>
      <c r="N27" s="661"/>
      <c r="O27" s="661"/>
      <c r="P27" s="661"/>
      <c r="Q27" s="662"/>
      <c r="R27" s="663">
        <v>5947</v>
      </c>
      <c r="S27" s="664"/>
      <c r="T27" s="664"/>
      <c r="U27" s="664"/>
      <c r="V27" s="664"/>
      <c r="W27" s="664"/>
      <c r="X27" s="664"/>
      <c r="Y27" s="665"/>
      <c r="Z27" s="699">
        <v>0.1</v>
      </c>
      <c r="AA27" s="699"/>
      <c r="AB27" s="699"/>
      <c r="AC27" s="699"/>
      <c r="AD27" s="700" t="s">
        <v>131</v>
      </c>
      <c r="AE27" s="700"/>
      <c r="AF27" s="700"/>
      <c r="AG27" s="700"/>
      <c r="AH27" s="700"/>
      <c r="AI27" s="700"/>
      <c r="AJ27" s="700"/>
      <c r="AK27" s="700"/>
      <c r="AL27" s="666" t="s">
        <v>131</v>
      </c>
      <c r="AM27" s="667"/>
      <c r="AN27" s="667"/>
      <c r="AO27" s="701"/>
      <c r="AP27" s="660" t="s">
        <v>307</v>
      </c>
      <c r="AQ27" s="661"/>
      <c r="AR27" s="661"/>
      <c r="AS27" s="661"/>
      <c r="AT27" s="661"/>
      <c r="AU27" s="661"/>
      <c r="AV27" s="661"/>
      <c r="AW27" s="661"/>
      <c r="AX27" s="661"/>
      <c r="AY27" s="661"/>
      <c r="AZ27" s="661"/>
      <c r="BA27" s="661"/>
      <c r="BB27" s="661"/>
      <c r="BC27" s="661"/>
      <c r="BD27" s="661"/>
      <c r="BE27" s="661"/>
      <c r="BF27" s="662"/>
      <c r="BG27" s="663">
        <v>1319189</v>
      </c>
      <c r="BH27" s="664"/>
      <c r="BI27" s="664"/>
      <c r="BJ27" s="664"/>
      <c r="BK27" s="664"/>
      <c r="BL27" s="664"/>
      <c r="BM27" s="664"/>
      <c r="BN27" s="665"/>
      <c r="BO27" s="699">
        <v>100</v>
      </c>
      <c r="BP27" s="699"/>
      <c r="BQ27" s="699"/>
      <c r="BR27" s="699"/>
      <c r="BS27" s="700" t="s">
        <v>131</v>
      </c>
      <c r="BT27" s="700"/>
      <c r="BU27" s="700"/>
      <c r="BV27" s="700"/>
      <c r="BW27" s="700"/>
      <c r="BX27" s="700"/>
      <c r="BY27" s="700"/>
      <c r="BZ27" s="700"/>
      <c r="CA27" s="700"/>
      <c r="CB27" s="731"/>
      <c r="CD27" s="660" t="s">
        <v>308</v>
      </c>
      <c r="CE27" s="661"/>
      <c r="CF27" s="661"/>
      <c r="CG27" s="661"/>
      <c r="CH27" s="661"/>
      <c r="CI27" s="661"/>
      <c r="CJ27" s="661"/>
      <c r="CK27" s="661"/>
      <c r="CL27" s="661"/>
      <c r="CM27" s="661"/>
      <c r="CN27" s="661"/>
      <c r="CO27" s="661"/>
      <c r="CP27" s="661"/>
      <c r="CQ27" s="662"/>
      <c r="CR27" s="663">
        <v>699904</v>
      </c>
      <c r="CS27" s="672"/>
      <c r="CT27" s="672"/>
      <c r="CU27" s="672"/>
      <c r="CV27" s="672"/>
      <c r="CW27" s="672"/>
      <c r="CX27" s="672"/>
      <c r="CY27" s="673"/>
      <c r="CZ27" s="666">
        <v>12.5</v>
      </c>
      <c r="DA27" s="674"/>
      <c r="DB27" s="674"/>
      <c r="DC27" s="675"/>
      <c r="DD27" s="669">
        <v>234188</v>
      </c>
      <c r="DE27" s="672"/>
      <c r="DF27" s="672"/>
      <c r="DG27" s="672"/>
      <c r="DH27" s="672"/>
      <c r="DI27" s="672"/>
      <c r="DJ27" s="672"/>
      <c r="DK27" s="673"/>
      <c r="DL27" s="669">
        <v>233482</v>
      </c>
      <c r="DM27" s="672"/>
      <c r="DN27" s="672"/>
      <c r="DO27" s="672"/>
      <c r="DP27" s="672"/>
      <c r="DQ27" s="672"/>
      <c r="DR27" s="672"/>
      <c r="DS27" s="672"/>
      <c r="DT27" s="672"/>
      <c r="DU27" s="672"/>
      <c r="DV27" s="673"/>
      <c r="DW27" s="666">
        <v>6.6</v>
      </c>
      <c r="DX27" s="674"/>
      <c r="DY27" s="674"/>
      <c r="DZ27" s="674"/>
      <c r="EA27" s="674"/>
      <c r="EB27" s="674"/>
      <c r="EC27" s="688"/>
    </row>
    <row r="28" spans="2:133" ht="11.25" customHeight="1" x14ac:dyDescent="0.15">
      <c r="B28" s="660" t="s">
        <v>309</v>
      </c>
      <c r="C28" s="661"/>
      <c r="D28" s="661"/>
      <c r="E28" s="661"/>
      <c r="F28" s="661"/>
      <c r="G28" s="661"/>
      <c r="H28" s="661"/>
      <c r="I28" s="661"/>
      <c r="J28" s="661"/>
      <c r="K28" s="661"/>
      <c r="L28" s="661"/>
      <c r="M28" s="661"/>
      <c r="N28" s="661"/>
      <c r="O28" s="661"/>
      <c r="P28" s="661"/>
      <c r="Q28" s="662"/>
      <c r="R28" s="663">
        <v>63622</v>
      </c>
      <c r="S28" s="664"/>
      <c r="T28" s="664"/>
      <c r="U28" s="664"/>
      <c r="V28" s="664"/>
      <c r="W28" s="664"/>
      <c r="X28" s="664"/>
      <c r="Y28" s="665"/>
      <c r="Z28" s="699">
        <v>1.1000000000000001</v>
      </c>
      <c r="AA28" s="699"/>
      <c r="AB28" s="699"/>
      <c r="AC28" s="699"/>
      <c r="AD28" s="700" t="s">
        <v>240</v>
      </c>
      <c r="AE28" s="700"/>
      <c r="AF28" s="700"/>
      <c r="AG28" s="700"/>
      <c r="AH28" s="700"/>
      <c r="AI28" s="700"/>
      <c r="AJ28" s="700"/>
      <c r="AK28" s="700"/>
      <c r="AL28" s="666" t="s">
        <v>240</v>
      </c>
      <c r="AM28" s="667"/>
      <c r="AN28" s="667"/>
      <c r="AO28" s="701"/>
      <c r="AP28" s="660"/>
      <c r="AQ28" s="661"/>
      <c r="AR28" s="661"/>
      <c r="AS28" s="661"/>
      <c r="AT28" s="661"/>
      <c r="AU28" s="661"/>
      <c r="AV28" s="661"/>
      <c r="AW28" s="661"/>
      <c r="AX28" s="661"/>
      <c r="AY28" s="661"/>
      <c r="AZ28" s="661"/>
      <c r="BA28" s="661"/>
      <c r="BB28" s="661"/>
      <c r="BC28" s="661"/>
      <c r="BD28" s="661"/>
      <c r="BE28" s="661"/>
      <c r="BF28" s="662"/>
      <c r="BG28" s="663"/>
      <c r="BH28" s="664"/>
      <c r="BI28" s="664"/>
      <c r="BJ28" s="664"/>
      <c r="BK28" s="664"/>
      <c r="BL28" s="664"/>
      <c r="BM28" s="664"/>
      <c r="BN28" s="665"/>
      <c r="BO28" s="699"/>
      <c r="BP28" s="699"/>
      <c r="BQ28" s="699"/>
      <c r="BR28" s="699"/>
      <c r="BS28" s="669"/>
      <c r="BT28" s="664"/>
      <c r="BU28" s="664"/>
      <c r="BV28" s="664"/>
      <c r="BW28" s="664"/>
      <c r="BX28" s="664"/>
      <c r="BY28" s="664"/>
      <c r="BZ28" s="664"/>
      <c r="CA28" s="664"/>
      <c r="CB28" s="698"/>
      <c r="CD28" s="660" t="s">
        <v>310</v>
      </c>
      <c r="CE28" s="661"/>
      <c r="CF28" s="661"/>
      <c r="CG28" s="661"/>
      <c r="CH28" s="661"/>
      <c r="CI28" s="661"/>
      <c r="CJ28" s="661"/>
      <c r="CK28" s="661"/>
      <c r="CL28" s="661"/>
      <c r="CM28" s="661"/>
      <c r="CN28" s="661"/>
      <c r="CO28" s="661"/>
      <c r="CP28" s="661"/>
      <c r="CQ28" s="662"/>
      <c r="CR28" s="663">
        <v>396521</v>
      </c>
      <c r="CS28" s="664"/>
      <c r="CT28" s="664"/>
      <c r="CU28" s="664"/>
      <c r="CV28" s="664"/>
      <c r="CW28" s="664"/>
      <c r="CX28" s="664"/>
      <c r="CY28" s="665"/>
      <c r="CZ28" s="666">
        <v>7.1</v>
      </c>
      <c r="DA28" s="674"/>
      <c r="DB28" s="674"/>
      <c r="DC28" s="675"/>
      <c r="DD28" s="669">
        <v>367032</v>
      </c>
      <c r="DE28" s="664"/>
      <c r="DF28" s="664"/>
      <c r="DG28" s="664"/>
      <c r="DH28" s="664"/>
      <c r="DI28" s="664"/>
      <c r="DJ28" s="664"/>
      <c r="DK28" s="665"/>
      <c r="DL28" s="669">
        <v>367032</v>
      </c>
      <c r="DM28" s="664"/>
      <c r="DN28" s="664"/>
      <c r="DO28" s="664"/>
      <c r="DP28" s="664"/>
      <c r="DQ28" s="664"/>
      <c r="DR28" s="664"/>
      <c r="DS28" s="664"/>
      <c r="DT28" s="664"/>
      <c r="DU28" s="664"/>
      <c r="DV28" s="665"/>
      <c r="DW28" s="666">
        <v>10.4</v>
      </c>
      <c r="DX28" s="674"/>
      <c r="DY28" s="674"/>
      <c r="DZ28" s="674"/>
      <c r="EA28" s="674"/>
      <c r="EB28" s="674"/>
      <c r="EC28" s="688"/>
    </row>
    <row r="29" spans="2:133" ht="11.25" customHeight="1" x14ac:dyDescent="0.15">
      <c r="B29" s="660" t="s">
        <v>311</v>
      </c>
      <c r="C29" s="661"/>
      <c r="D29" s="661"/>
      <c r="E29" s="661"/>
      <c r="F29" s="661"/>
      <c r="G29" s="661"/>
      <c r="H29" s="661"/>
      <c r="I29" s="661"/>
      <c r="J29" s="661"/>
      <c r="K29" s="661"/>
      <c r="L29" s="661"/>
      <c r="M29" s="661"/>
      <c r="N29" s="661"/>
      <c r="O29" s="661"/>
      <c r="P29" s="661"/>
      <c r="Q29" s="662"/>
      <c r="R29" s="663">
        <v>22637</v>
      </c>
      <c r="S29" s="664"/>
      <c r="T29" s="664"/>
      <c r="U29" s="664"/>
      <c r="V29" s="664"/>
      <c r="W29" s="664"/>
      <c r="X29" s="664"/>
      <c r="Y29" s="665"/>
      <c r="Z29" s="699">
        <v>0.4</v>
      </c>
      <c r="AA29" s="699"/>
      <c r="AB29" s="699"/>
      <c r="AC29" s="699"/>
      <c r="AD29" s="700" t="s">
        <v>240</v>
      </c>
      <c r="AE29" s="700"/>
      <c r="AF29" s="700"/>
      <c r="AG29" s="700"/>
      <c r="AH29" s="700"/>
      <c r="AI29" s="700"/>
      <c r="AJ29" s="700"/>
      <c r="AK29" s="700"/>
      <c r="AL29" s="666" t="s">
        <v>242</v>
      </c>
      <c r="AM29" s="667"/>
      <c r="AN29" s="667"/>
      <c r="AO29" s="701"/>
      <c r="AP29" s="644"/>
      <c r="AQ29" s="645"/>
      <c r="AR29" s="645"/>
      <c r="AS29" s="645"/>
      <c r="AT29" s="645"/>
      <c r="AU29" s="645"/>
      <c r="AV29" s="645"/>
      <c r="AW29" s="645"/>
      <c r="AX29" s="645"/>
      <c r="AY29" s="645"/>
      <c r="AZ29" s="645"/>
      <c r="BA29" s="645"/>
      <c r="BB29" s="645"/>
      <c r="BC29" s="645"/>
      <c r="BD29" s="645"/>
      <c r="BE29" s="645"/>
      <c r="BF29" s="646"/>
      <c r="BG29" s="663"/>
      <c r="BH29" s="664"/>
      <c r="BI29" s="664"/>
      <c r="BJ29" s="664"/>
      <c r="BK29" s="664"/>
      <c r="BL29" s="664"/>
      <c r="BM29" s="664"/>
      <c r="BN29" s="665"/>
      <c r="BO29" s="699"/>
      <c r="BP29" s="699"/>
      <c r="BQ29" s="699"/>
      <c r="BR29" s="699"/>
      <c r="BS29" s="700"/>
      <c r="BT29" s="700"/>
      <c r="BU29" s="700"/>
      <c r="BV29" s="700"/>
      <c r="BW29" s="700"/>
      <c r="BX29" s="700"/>
      <c r="BY29" s="700"/>
      <c r="BZ29" s="700"/>
      <c r="CA29" s="700"/>
      <c r="CB29" s="731"/>
      <c r="CD29" s="676" t="s">
        <v>312</v>
      </c>
      <c r="CE29" s="677"/>
      <c r="CF29" s="660" t="s">
        <v>313</v>
      </c>
      <c r="CG29" s="661"/>
      <c r="CH29" s="661"/>
      <c r="CI29" s="661"/>
      <c r="CJ29" s="661"/>
      <c r="CK29" s="661"/>
      <c r="CL29" s="661"/>
      <c r="CM29" s="661"/>
      <c r="CN29" s="661"/>
      <c r="CO29" s="661"/>
      <c r="CP29" s="661"/>
      <c r="CQ29" s="662"/>
      <c r="CR29" s="663">
        <v>396521</v>
      </c>
      <c r="CS29" s="672"/>
      <c r="CT29" s="672"/>
      <c r="CU29" s="672"/>
      <c r="CV29" s="672"/>
      <c r="CW29" s="672"/>
      <c r="CX29" s="672"/>
      <c r="CY29" s="673"/>
      <c r="CZ29" s="666">
        <v>7.1</v>
      </c>
      <c r="DA29" s="674"/>
      <c r="DB29" s="674"/>
      <c r="DC29" s="675"/>
      <c r="DD29" s="669">
        <v>367032</v>
      </c>
      <c r="DE29" s="672"/>
      <c r="DF29" s="672"/>
      <c r="DG29" s="672"/>
      <c r="DH29" s="672"/>
      <c r="DI29" s="672"/>
      <c r="DJ29" s="672"/>
      <c r="DK29" s="673"/>
      <c r="DL29" s="669">
        <v>367032</v>
      </c>
      <c r="DM29" s="672"/>
      <c r="DN29" s="672"/>
      <c r="DO29" s="672"/>
      <c r="DP29" s="672"/>
      <c r="DQ29" s="672"/>
      <c r="DR29" s="672"/>
      <c r="DS29" s="672"/>
      <c r="DT29" s="672"/>
      <c r="DU29" s="672"/>
      <c r="DV29" s="673"/>
      <c r="DW29" s="666">
        <v>10.4</v>
      </c>
      <c r="DX29" s="674"/>
      <c r="DY29" s="674"/>
      <c r="DZ29" s="674"/>
      <c r="EA29" s="674"/>
      <c r="EB29" s="674"/>
      <c r="EC29" s="688"/>
    </row>
    <row r="30" spans="2:133" ht="11.25" customHeight="1" x14ac:dyDescent="0.15">
      <c r="B30" s="660" t="s">
        <v>314</v>
      </c>
      <c r="C30" s="661"/>
      <c r="D30" s="661"/>
      <c r="E30" s="661"/>
      <c r="F30" s="661"/>
      <c r="G30" s="661"/>
      <c r="H30" s="661"/>
      <c r="I30" s="661"/>
      <c r="J30" s="661"/>
      <c r="K30" s="661"/>
      <c r="L30" s="661"/>
      <c r="M30" s="661"/>
      <c r="N30" s="661"/>
      <c r="O30" s="661"/>
      <c r="P30" s="661"/>
      <c r="Q30" s="662"/>
      <c r="R30" s="663">
        <v>645629</v>
      </c>
      <c r="S30" s="664"/>
      <c r="T30" s="664"/>
      <c r="U30" s="664"/>
      <c r="V30" s="664"/>
      <c r="W30" s="664"/>
      <c r="X30" s="664"/>
      <c r="Y30" s="665"/>
      <c r="Z30" s="699">
        <v>11</v>
      </c>
      <c r="AA30" s="699"/>
      <c r="AB30" s="699"/>
      <c r="AC30" s="699"/>
      <c r="AD30" s="700" t="s">
        <v>242</v>
      </c>
      <c r="AE30" s="700"/>
      <c r="AF30" s="700"/>
      <c r="AG30" s="700"/>
      <c r="AH30" s="700"/>
      <c r="AI30" s="700"/>
      <c r="AJ30" s="700"/>
      <c r="AK30" s="700"/>
      <c r="AL30" s="666" t="s">
        <v>240</v>
      </c>
      <c r="AM30" s="667"/>
      <c r="AN30" s="667"/>
      <c r="AO30" s="701"/>
      <c r="AP30" s="715" t="s">
        <v>229</v>
      </c>
      <c r="AQ30" s="716"/>
      <c r="AR30" s="716"/>
      <c r="AS30" s="716"/>
      <c r="AT30" s="716"/>
      <c r="AU30" s="716"/>
      <c r="AV30" s="716"/>
      <c r="AW30" s="716"/>
      <c r="AX30" s="716"/>
      <c r="AY30" s="716"/>
      <c r="AZ30" s="716"/>
      <c r="BA30" s="716"/>
      <c r="BB30" s="716"/>
      <c r="BC30" s="716"/>
      <c r="BD30" s="716"/>
      <c r="BE30" s="716"/>
      <c r="BF30" s="717"/>
      <c r="BG30" s="715" t="s">
        <v>315</v>
      </c>
      <c r="BH30" s="729"/>
      <c r="BI30" s="729"/>
      <c r="BJ30" s="729"/>
      <c r="BK30" s="729"/>
      <c r="BL30" s="729"/>
      <c r="BM30" s="729"/>
      <c r="BN30" s="729"/>
      <c r="BO30" s="729"/>
      <c r="BP30" s="729"/>
      <c r="BQ30" s="730"/>
      <c r="BR30" s="715" t="s">
        <v>316</v>
      </c>
      <c r="BS30" s="729"/>
      <c r="BT30" s="729"/>
      <c r="BU30" s="729"/>
      <c r="BV30" s="729"/>
      <c r="BW30" s="729"/>
      <c r="BX30" s="729"/>
      <c r="BY30" s="729"/>
      <c r="BZ30" s="729"/>
      <c r="CA30" s="729"/>
      <c r="CB30" s="730"/>
      <c r="CD30" s="678"/>
      <c r="CE30" s="679"/>
      <c r="CF30" s="660" t="s">
        <v>317</v>
      </c>
      <c r="CG30" s="661"/>
      <c r="CH30" s="661"/>
      <c r="CI30" s="661"/>
      <c r="CJ30" s="661"/>
      <c r="CK30" s="661"/>
      <c r="CL30" s="661"/>
      <c r="CM30" s="661"/>
      <c r="CN30" s="661"/>
      <c r="CO30" s="661"/>
      <c r="CP30" s="661"/>
      <c r="CQ30" s="662"/>
      <c r="CR30" s="663">
        <v>384203</v>
      </c>
      <c r="CS30" s="664"/>
      <c r="CT30" s="664"/>
      <c r="CU30" s="664"/>
      <c r="CV30" s="664"/>
      <c r="CW30" s="664"/>
      <c r="CX30" s="664"/>
      <c r="CY30" s="665"/>
      <c r="CZ30" s="666">
        <v>6.9</v>
      </c>
      <c r="DA30" s="674"/>
      <c r="DB30" s="674"/>
      <c r="DC30" s="675"/>
      <c r="DD30" s="669">
        <v>360954</v>
      </c>
      <c r="DE30" s="664"/>
      <c r="DF30" s="664"/>
      <c r="DG30" s="664"/>
      <c r="DH30" s="664"/>
      <c r="DI30" s="664"/>
      <c r="DJ30" s="664"/>
      <c r="DK30" s="665"/>
      <c r="DL30" s="669">
        <v>360954</v>
      </c>
      <c r="DM30" s="664"/>
      <c r="DN30" s="664"/>
      <c r="DO30" s="664"/>
      <c r="DP30" s="664"/>
      <c r="DQ30" s="664"/>
      <c r="DR30" s="664"/>
      <c r="DS30" s="664"/>
      <c r="DT30" s="664"/>
      <c r="DU30" s="664"/>
      <c r="DV30" s="665"/>
      <c r="DW30" s="666">
        <v>10.3</v>
      </c>
      <c r="DX30" s="674"/>
      <c r="DY30" s="674"/>
      <c r="DZ30" s="674"/>
      <c r="EA30" s="674"/>
      <c r="EB30" s="674"/>
      <c r="EC30" s="688"/>
    </row>
    <row r="31" spans="2:133" ht="11.25" customHeight="1" x14ac:dyDescent="0.15">
      <c r="B31" s="732" t="s">
        <v>318</v>
      </c>
      <c r="C31" s="733"/>
      <c r="D31" s="733"/>
      <c r="E31" s="733"/>
      <c r="F31" s="733"/>
      <c r="G31" s="733"/>
      <c r="H31" s="733"/>
      <c r="I31" s="733"/>
      <c r="J31" s="733"/>
      <c r="K31" s="733"/>
      <c r="L31" s="733"/>
      <c r="M31" s="733"/>
      <c r="N31" s="733"/>
      <c r="O31" s="733"/>
      <c r="P31" s="733"/>
      <c r="Q31" s="734"/>
      <c r="R31" s="663" t="s">
        <v>240</v>
      </c>
      <c r="S31" s="664"/>
      <c r="T31" s="664"/>
      <c r="U31" s="664"/>
      <c r="V31" s="664"/>
      <c r="W31" s="664"/>
      <c r="X31" s="664"/>
      <c r="Y31" s="665"/>
      <c r="Z31" s="699" t="s">
        <v>242</v>
      </c>
      <c r="AA31" s="699"/>
      <c r="AB31" s="699"/>
      <c r="AC31" s="699"/>
      <c r="AD31" s="700" t="s">
        <v>240</v>
      </c>
      <c r="AE31" s="700"/>
      <c r="AF31" s="700"/>
      <c r="AG31" s="700"/>
      <c r="AH31" s="700"/>
      <c r="AI31" s="700"/>
      <c r="AJ31" s="700"/>
      <c r="AK31" s="700"/>
      <c r="AL31" s="666" t="s">
        <v>240</v>
      </c>
      <c r="AM31" s="667"/>
      <c r="AN31" s="667"/>
      <c r="AO31" s="701"/>
      <c r="AP31" s="724" t="s">
        <v>319</v>
      </c>
      <c r="AQ31" s="725"/>
      <c r="AR31" s="725"/>
      <c r="AS31" s="725"/>
      <c r="AT31" s="726" t="s">
        <v>320</v>
      </c>
      <c r="AU31" s="218"/>
      <c r="AV31" s="218"/>
      <c r="AW31" s="218"/>
      <c r="AX31" s="712" t="s">
        <v>193</v>
      </c>
      <c r="AY31" s="713"/>
      <c r="AZ31" s="713"/>
      <c r="BA31" s="713"/>
      <c r="BB31" s="713"/>
      <c r="BC31" s="713"/>
      <c r="BD31" s="713"/>
      <c r="BE31" s="713"/>
      <c r="BF31" s="714"/>
      <c r="BG31" s="720">
        <v>99.4</v>
      </c>
      <c r="BH31" s="721"/>
      <c r="BI31" s="721"/>
      <c r="BJ31" s="721"/>
      <c r="BK31" s="721"/>
      <c r="BL31" s="721"/>
      <c r="BM31" s="722">
        <v>98.2</v>
      </c>
      <c r="BN31" s="721"/>
      <c r="BO31" s="721"/>
      <c r="BP31" s="721"/>
      <c r="BQ31" s="723"/>
      <c r="BR31" s="720">
        <v>99.2</v>
      </c>
      <c r="BS31" s="721"/>
      <c r="BT31" s="721"/>
      <c r="BU31" s="721"/>
      <c r="BV31" s="721"/>
      <c r="BW31" s="721"/>
      <c r="BX31" s="722">
        <v>97.8</v>
      </c>
      <c r="BY31" s="721"/>
      <c r="BZ31" s="721"/>
      <c r="CA31" s="721"/>
      <c r="CB31" s="723"/>
      <c r="CD31" s="678"/>
      <c r="CE31" s="679"/>
      <c r="CF31" s="660" t="s">
        <v>321</v>
      </c>
      <c r="CG31" s="661"/>
      <c r="CH31" s="661"/>
      <c r="CI31" s="661"/>
      <c r="CJ31" s="661"/>
      <c r="CK31" s="661"/>
      <c r="CL31" s="661"/>
      <c r="CM31" s="661"/>
      <c r="CN31" s="661"/>
      <c r="CO31" s="661"/>
      <c r="CP31" s="661"/>
      <c r="CQ31" s="662"/>
      <c r="CR31" s="663">
        <v>12318</v>
      </c>
      <c r="CS31" s="672"/>
      <c r="CT31" s="672"/>
      <c r="CU31" s="672"/>
      <c r="CV31" s="672"/>
      <c r="CW31" s="672"/>
      <c r="CX31" s="672"/>
      <c r="CY31" s="673"/>
      <c r="CZ31" s="666">
        <v>0.2</v>
      </c>
      <c r="DA31" s="674"/>
      <c r="DB31" s="674"/>
      <c r="DC31" s="675"/>
      <c r="DD31" s="669">
        <v>6078</v>
      </c>
      <c r="DE31" s="672"/>
      <c r="DF31" s="672"/>
      <c r="DG31" s="672"/>
      <c r="DH31" s="672"/>
      <c r="DI31" s="672"/>
      <c r="DJ31" s="672"/>
      <c r="DK31" s="673"/>
      <c r="DL31" s="669">
        <v>6078</v>
      </c>
      <c r="DM31" s="672"/>
      <c r="DN31" s="672"/>
      <c r="DO31" s="672"/>
      <c r="DP31" s="672"/>
      <c r="DQ31" s="672"/>
      <c r="DR31" s="672"/>
      <c r="DS31" s="672"/>
      <c r="DT31" s="672"/>
      <c r="DU31" s="672"/>
      <c r="DV31" s="673"/>
      <c r="DW31" s="666">
        <v>0.2</v>
      </c>
      <c r="DX31" s="674"/>
      <c r="DY31" s="674"/>
      <c r="DZ31" s="674"/>
      <c r="EA31" s="674"/>
      <c r="EB31" s="674"/>
      <c r="EC31" s="688"/>
    </row>
    <row r="32" spans="2:133" ht="11.25" customHeight="1" x14ac:dyDescent="0.15">
      <c r="B32" s="660" t="s">
        <v>322</v>
      </c>
      <c r="C32" s="661"/>
      <c r="D32" s="661"/>
      <c r="E32" s="661"/>
      <c r="F32" s="661"/>
      <c r="G32" s="661"/>
      <c r="H32" s="661"/>
      <c r="I32" s="661"/>
      <c r="J32" s="661"/>
      <c r="K32" s="661"/>
      <c r="L32" s="661"/>
      <c r="M32" s="661"/>
      <c r="N32" s="661"/>
      <c r="O32" s="661"/>
      <c r="P32" s="661"/>
      <c r="Q32" s="662"/>
      <c r="R32" s="663">
        <v>276694</v>
      </c>
      <c r="S32" s="664"/>
      <c r="T32" s="664"/>
      <c r="U32" s="664"/>
      <c r="V32" s="664"/>
      <c r="W32" s="664"/>
      <c r="X32" s="664"/>
      <c r="Y32" s="665"/>
      <c r="Z32" s="699">
        <v>4.7</v>
      </c>
      <c r="AA32" s="699"/>
      <c r="AB32" s="699"/>
      <c r="AC32" s="699"/>
      <c r="AD32" s="700" t="s">
        <v>240</v>
      </c>
      <c r="AE32" s="700"/>
      <c r="AF32" s="700"/>
      <c r="AG32" s="700"/>
      <c r="AH32" s="700"/>
      <c r="AI32" s="700"/>
      <c r="AJ32" s="700"/>
      <c r="AK32" s="700"/>
      <c r="AL32" s="666" t="s">
        <v>131</v>
      </c>
      <c r="AM32" s="667"/>
      <c r="AN32" s="667"/>
      <c r="AO32" s="701"/>
      <c r="AP32" s="702"/>
      <c r="AQ32" s="703"/>
      <c r="AR32" s="703"/>
      <c r="AS32" s="703"/>
      <c r="AT32" s="727"/>
      <c r="AU32" s="214" t="s">
        <v>323</v>
      </c>
      <c r="AX32" s="660" t="s">
        <v>324</v>
      </c>
      <c r="AY32" s="661"/>
      <c r="AZ32" s="661"/>
      <c r="BA32" s="661"/>
      <c r="BB32" s="661"/>
      <c r="BC32" s="661"/>
      <c r="BD32" s="661"/>
      <c r="BE32" s="661"/>
      <c r="BF32" s="662"/>
      <c r="BG32" s="719">
        <v>99.4</v>
      </c>
      <c r="BH32" s="672"/>
      <c r="BI32" s="672"/>
      <c r="BJ32" s="672"/>
      <c r="BK32" s="672"/>
      <c r="BL32" s="672"/>
      <c r="BM32" s="667">
        <v>98.5</v>
      </c>
      <c r="BN32" s="672"/>
      <c r="BO32" s="672"/>
      <c r="BP32" s="672"/>
      <c r="BQ32" s="697"/>
      <c r="BR32" s="719">
        <v>99.1</v>
      </c>
      <c r="BS32" s="672"/>
      <c r="BT32" s="672"/>
      <c r="BU32" s="672"/>
      <c r="BV32" s="672"/>
      <c r="BW32" s="672"/>
      <c r="BX32" s="667">
        <v>98.2</v>
      </c>
      <c r="BY32" s="672"/>
      <c r="BZ32" s="672"/>
      <c r="CA32" s="672"/>
      <c r="CB32" s="697"/>
      <c r="CD32" s="680"/>
      <c r="CE32" s="681"/>
      <c r="CF32" s="660" t="s">
        <v>325</v>
      </c>
      <c r="CG32" s="661"/>
      <c r="CH32" s="661"/>
      <c r="CI32" s="661"/>
      <c r="CJ32" s="661"/>
      <c r="CK32" s="661"/>
      <c r="CL32" s="661"/>
      <c r="CM32" s="661"/>
      <c r="CN32" s="661"/>
      <c r="CO32" s="661"/>
      <c r="CP32" s="661"/>
      <c r="CQ32" s="662"/>
      <c r="CR32" s="663" t="s">
        <v>240</v>
      </c>
      <c r="CS32" s="664"/>
      <c r="CT32" s="664"/>
      <c r="CU32" s="664"/>
      <c r="CV32" s="664"/>
      <c r="CW32" s="664"/>
      <c r="CX32" s="664"/>
      <c r="CY32" s="665"/>
      <c r="CZ32" s="666" t="s">
        <v>131</v>
      </c>
      <c r="DA32" s="674"/>
      <c r="DB32" s="674"/>
      <c r="DC32" s="675"/>
      <c r="DD32" s="669" t="s">
        <v>240</v>
      </c>
      <c r="DE32" s="664"/>
      <c r="DF32" s="664"/>
      <c r="DG32" s="664"/>
      <c r="DH32" s="664"/>
      <c r="DI32" s="664"/>
      <c r="DJ32" s="664"/>
      <c r="DK32" s="665"/>
      <c r="DL32" s="669" t="s">
        <v>131</v>
      </c>
      <c r="DM32" s="664"/>
      <c r="DN32" s="664"/>
      <c r="DO32" s="664"/>
      <c r="DP32" s="664"/>
      <c r="DQ32" s="664"/>
      <c r="DR32" s="664"/>
      <c r="DS32" s="664"/>
      <c r="DT32" s="664"/>
      <c r="DU32" s="664"/>
      <c r="DV32" s="665"/>
      <c r="DW32" s="666" t="s">
        <v>131</v>
      </c>
      <c r="DX32" s="674"/>
      <c r="DY32" s="674"/>
      <c r="DZ32" s="674"/>
      <c r="EA32" s="674"/>
      <c r="EB32" s="674"/>
      <c r="EC32" s="688"/>
    </row>
    <row r="33" spans="2:133" ht="11.25" customHeight="1" x14ac:dyDescent="0.15">
      <c r="B33" s="660" t="s">
        <v>326</v>
      </c>
      <c r="C33" s="661"/>
      <c r="D33" s="661"/>
      <c r="E33" s="661"/>
      <c r="F33" s="661"/>
      <c r="G33" s="661"/>
      <c r="H33" s="661"/>
      <c r="I33" s="661"/>
      <c r="J33" s="661"/>
      <c r="K33" s="661"/>
      <c r="L33" s="661"/>
      <c r="M33" s="661"/>
      <c r="N33" s="661"/>
      <c r="O33" s="661"/>
      <c r="P33" s="661"/>
      <c r="Q33" s="662"/>
      <c r="R33" s="663">
        <v>12410</v>
      </c>
      <c r="S33" s="664"/>
      <c r="T33" s="664"/>
      <c r="U33" s="664"/>
      <c r="V33" s="664"/>
      <c r="W33" s="664"/>
      <c r="X33" s="664"/>
      <c r="Y33" s="665"/>
      <c r="Z33" s="699">
        <v>0.2</v>
      </c>
      <c r="AA33" s="699"/>
      <c r="AB33" s="699"/>
      <c r="AC33" s="699"/>
      <c r="AD33" s="700" t="s">
        <v>242</v>
      </c>
      <c r="AE33" s="700"/>
      <c r="AF33" s="700"/>
      <c r="AG33" s="700"/>
      <c r="AH33" s="700"/>
      <c r="AI33" s="700"/>
      <c r="AJ33" s="700"/>
      <c r="AK33" s="700"/>
      <c r="AL33" s="666" t="s">
        <v>240</v>
      </c>
      <c r="AM33" s="667"/>
      <c r="AN33" s="667"/>
      <c r="AO33" s="701"/>
      <c r="AP33" s="704"/>
      <c r="AQ33" s="705"/>
      <c r="AR33" s="705"/>
      <c r="AS33" s="705"/>
      <c r="AT33" s="728"/>
      <c r="AU33" s="219"/>
      <c r="AV33" s="219"/>
      <c r="AW33" s="219"/>
      <c r="AX33" s="644" t="s">
        <v>327</v>
      </c>
      <c r="AY33" s="645"/>
      <c r="AZ33" s="645"/>
      <c r="BA33" s="645"/>
      <c r="BB33" s="645"/>
      <c r="BC33" s="645"/>
      <c r="BD33" s="645"/>
      <c r="BE33" s="645"/>
      <c r="BF33" s="646"/>
      <c r="BG33" s="718">
        <v>99.3</v>
      </c>
      <c r="BH33" s="648"/>
      <c r="BI33" s="648"/>
      <c r="BJ33" s="648"/>
      <c r="BK33" s="648"/>
      <c r="BL33" s="648"/>
      <c r="BM33" s="692">
        <v>97.7</v>
      </c>
      <c r="BN33" s="648"/>
      <c r="BO33" s="648"/>
      <c r="BP33" s="648"/>
      <c r="BQ33" s="686"/>
      <c r="BR33" s="718">
        <v>99.2</v>
      </c>
      <c r="BS33" s="648"/>
      <c r="BT33" s="648"/>
      <c r="BU33" s="648"/>
      <c r="BV33" s="648"/>
      <c r="BW33" s="648"/>
      <c r="BX33" s="692">
        <v>97.4</v>
      </c>
      <c r="BY33" s="648"/>
      <c r="BZ33" s="648"/>
      <c r="CA33" s="648"/>
      <c r="CB33" s="686"/>
      <c r="CD33" s="660" t="s">
        <v>328</v>
      </c>
      <c r="CE33" s="661"/>
      <c r="CF33" s="661"/>
      <c r="CG33" s="661"/>
      <c r="CH33" s="661"/>
      <c r="CI33" s="661"/>
      <c r="CJ33" s="661"/>
      <c r="CK33" s="661"/>
      <c r="CL33" s="661"/>
      <c r="CM33" s="661"/>
      <c r="CN33" s="661"/>
      <c r="CO33" s="661"/>
      <c r="CP33" s="661"/>
      <c r="CQ33" s="662"/>
      <c r="CR33" s="663">
        <v>3052422</v>
      </c>
      <c r="CS33" s="672"/>
      <c r="CT33" s="672"/>
      <c r="CU33" s="672"/>
      <c r="CV33" s="672"/>
      <c r="CW33" s="672"/>
      <c r="CX33" s="672"/>
      <c r="CY33" s="673"/>
      <c r="CZ33" s="666">
        <v>54.5</v>
      </c>
      <c r="DA33" s="674"/>
      <c r="DB33" s="674"/>
      <c r="DC33" s="675"/>
      <c r="DD33" s="669">
        <v>2223268</v>
      </c>
      <c r="DE33" s="672"/>
      <c r="DF33" s="672"/>
      <c r="DG33" s="672"/>
      <c r="DH33" s="672"/>
      <c r="DI33" s="672"/>
      <c r="DJ33" s="672"/>
      <c r="DK33" s="673"/>
      <c r="DL33" s="669">
        <v>1339716</v>
      </c>
      <c r="DM33" s="672"/>
      <c r="DN33" s="672"/>
      <c r="DO33" s="672"/>
      <c r="DP33" s="672"/>
      <c r="DQ33" s="672"/>
      <c r="DR33" s="672"/>
      <c r="DS33" s="672"/>
      <c r="DT33" s="672"/>
      <c r="DU33" s="672"/>
      <c r="DV33" s="673"/>
      <c r="DW33" s="666">
        <v>38.1</v>
      </c>
      <c r="DX33" s="674"/>
      <c r="DY33" s="674"/>
      <c r="DZ33" s="674"/>
      <c r="EA33" s="674"/>
      <c r="EB33" s="674"/>
      <c r="EC33" s="688"/>
    </row>
    <row r="34" spans="2:133" ht="11.25" customHeight="1" x14ac:dyDescent="0.15">
      <c r="B34" s="660" t="s">
        <v>329</v>
      </c>
      <c r="C34" s="661"/>
      <c r="D34" s="661"/>
      <c r="E34" s="661"/>
      <c r="F34" s="661"/>
      <c r="G34" s="661"/>
      <c r="H34" s="661"/>
      <c r="I34" s="661"/>
      <c r="J34" s="661"/>
      <c r="K34" s="661"/>
      <c r="L34" s="661"/>
      <c r="M34" s="661"/>
      <c r="N34" s="661"/>
      <c r="O34" s="661"/>
      <c r="P34" s="661"/>
      <c r="Q34" s="662"/>
      <c r="R34" s="663">
        <v>260012</v>
      </c>
      <c r="S34" s="664"/>
      <c r="T34" s="664"/>
      <c r="U34" s="664"/>
      <c r="V34" s="664"/>
      <c r="W34" s="664"/>
      <c r="X34" s="664"/>
      <c r="Y34" s="665"/>
      <c r="Z34" s="699">
        <v>4.4000000000000004</v>
      </c>
      <c r="AA34" s="699"/>
      <c r="AB34" s="699"/>
      <c r="AC34" s="699"/>
      <c r="AD34" s="700" t="s">
        <v>240</v>
      </c>
      <c r="AE34" s="700"/>
      <c r="AF34" s="700"/>
      <c r="AG34" s="700"/>
      <c r="AH34" s="700"/>
      <c r="AI34" s="700"/>
      <c r="AJ34" s="700"/>
      <c r="AK34" s="700"/>
      <c r="AL34" s="666" t="s">
        <v>242</v>
      </c>
      <c r="AM34" s="667"/>
      <c r="AN34" s="667"/>
      <c r="AO34" s="70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60" t="s">
        <v>330</v>
      </c>
      <c r="CE34" s="661"/>
      <c r="CF34" s="661"/>
      <c r="CG34" s="661"/>
      <c r="CH34" s="661"/>
      <c r="CI34" s="661"/>
      <c r="CJ34" s="661"/>
      <c r="CK34" s="661"/>
      <c r="CL34" s="661"/>
      <c r="CM34" s="661"/>
      <c r="CN34" s="661"/>
      <c r="CO34" s="661"/>
      <c r="CP34" s="661"/>
      <c r="CQ34" s="662"/>
      <c r="CR34" s="663">
        <v>941607</v>
      </c>
      <c r="CS34" s="664"/>
      <c r="CT34" s="664"/>
      <c r="CU34" s="664"/>
      <c r="CV34" s="664"/>
      <c r="CW34" s="664"/>
      <c r="CX34" s="664"/>
      <c r="CY34" s="665"/>
      <c r="CZ34" s="666">
        <v>16.8</v>
      </c>
      <c r="DA34" s="674"/>
      <c r="DB34" s="674"/>
      <c r="DC34" s="675"/>
      <c r="DD34" s="669">
        <v>550500</v>
      </c>
      <c r="DE34" s="664"/>
      <c r="DF34" s="664"/>
      <c r="DG34" s="664"/>
      <c r="DH34" s="664"/>
      <c r="DI34" s="664"/>
      <c r="DJ34" s="664"/>
      <c r="DK34" s="665"/>
      <c r="DL34" s="669">
        <v>399651</v>
      </c>
      <c r="DM34" s="664"/>
      <c r="DN34" s="664"/>
      <c r="DO34" s="664"/>
      <c r="DP34" s="664"/>
      <c r="DQ34" s="664"/>
      <c r="DR34" s="664"/>
      <c r="DS34" s="664"/>
      <c r="DT34" s="664"/>
      <c r="DU34" s="664"/>
      <c r="DV34" s="665"/>
      <c r="DW34" s="666">
        <v>11.4</v>
      </c>
      <c r="DX34" s="674"/>
      <c r="DY34" s="674"/>
      <c r="DZ34" s="674"/>
      <c r="EA34" s="674"/>
      <c r="EB34" s="674"/>
      <c r="EC34" s="688"/>
    </row>
    <row r="35" spans="2:133" ht="11.25" customHeight="1" x14ac:dyDescent="0.15">
      <c r="B35" s="660" t="s">
        <v>331</v>
      </c>
      <c r="C35" s="661"/>
      <c r="D35" s="661"/>
      <c r="E35" s="661"/>
      <c r="F35" s="661"/>
      <c r="G35" s="661"/>
      <c r="H35" s="661"/>
      <c r="I35" s="661"/>
      <c r="J35" s="661"/>
      <c r="K35" s="661"/>
      <c r="L35" s="661"/>
      <c r="M35" s="661"/>
      <c r="N35" s="661"/>
      <c r="O35" s="661"/>
      <c r="P35" s="661"/>
      <c r="Q35" s="662"/>
      <c r="R35" s="663">
        <v>442263</v>
      </c>
      <c r="S35" s="664"/>
      <c r="T35" s="664"/>
      <c r="U35" s="664"/>
      <c r="V35" s="664"/>
      <c r="W35" s="664"/>
      <c r="X35" s="664"/>
      <c r="Y35" s="665"/>
      <c r="Z35" s="699">
        <v>7.5</v>
      </c>
      <c r="AA35" s="699"/>
      <c r="AB35" s="699"/>
      <c r="AC35" s="699"/>
      <c r="AD35" s="700" t="s">
        <v>131</v>
      </c>
      <c r="AE35" s="700"/>
      <c r="AF35" s="700"/>
      <c r="AG35" s="700"/>
      <c r="AH35" s="700"/>
      <c r="AI35" s="700"/>
      <c r="AJ35" s="700"/>
      <c r="AK35" s="700"/>
      <c r="AL35" s="666" t="s">
        <v>240</v>
      </c>
      <c r="AM35" s="667"/>
      <c r="AN35" s="667"/>
      <c r="AO35" s="701"/>
      <c r="AP35" s="222"/>
      <c r="AQ35" s="715" t="s">
        <v>332</v>
      </c>
      <c r="AR35" s="716"/>
      <c r="AS35" s="716"/>
      <c r="AT35" s="716"/>
      <c r="AU35" s="716"/>
      <c r="AV35" s="716"/>
      <c r="AW35" s="716"/>
      <c r="AX35" s="716"/>
      <c r="AY35" s="716"/>
      <c r="AZ35" s="716"/>
      <c r="BA35" s="716"/>
      <c r="BB35" s="716"/>
      <c r="BC35" s="716"/>
      <c r="BD35" s="716"/>
      <c r="BE35" s="716"/>
      <c r="BF35" s="717"/>
      <c r="BG35" s="715" t="s">
        <v>333</v>
      </c>
      <c r="BH35" s="716"/>
      <c r="BI35" s="716"/>
      <c r="BJ35" s="716"/>
      <c r="BK35" s="716"/>
      <c r="BL35" s="716"/>
      <c r="BM35" s="716"/>
      <c r="BN35" s="716"/>
      <c r="BO35" s="716"/>
      <c r="BP35" s="716"/>
      <c r="BQ35" s="716"/>
      <c r="BR35" s="716"/>
      <c r="BS35" s="716"/>
      <c r="BT35" s="716"/>
      <c r="BU35" s="716"/>
      <c r="BV35" s="716"/>
      <c r="BW35" s="716"/>
      <c r="BX35" s="716"/>
      <c r="BY35" s="716"/>
      <c r="BZ35" s="716"/>
      <c r="CA35" s="716"/>
      <c r="CB35" s="717"/>
      <c r="CD35" s="660" t="s">
        <v>334</v>
      </c>
      <c r="CE35" s="661"/>
      <c r="CF35" s="661"/>
      <c r="CG35" s="661"/>
      <c r="CH35" s="661"/>
      <c r="CI35" s="661"/>
      <c r="CJ35" s="661"/>
      <c r="CK35" s="661"/>
      <c r="CL35" s="661"/>
      <c r="CM35" s="661"/>
      <c r="CN35" s="661"/>
      <c r="CO35" s="661"/>
      <c r="CP35" s="661"/>
      <c r="CQ35" s="662"/>
      <c r="CR35" s="663">
        <v>58906</v>
      </c>
      <c r="CS35" s="672"/>
      <c r="CT35" s="672"/>
      <c r="CU35" s="672"/>
      <c r="CV35" s="672"/>
      <c r="CW35" s="672"/>
      <c r="CX35" s="672"/>
      <c r="CY35" s="673"/>
      <c r="CZ35" s="666">
        <v>1.1000000000000001</v>
      </c>
      <c r="DA35" s="674"/>
      <c r="DB35" s="674"/>
      <c r="DC35" s="675"/>
      <c r="DD35" s="669">
        <v>43388</v>
      </c>
      <c r="DE35" s="672"/>
      <c r="DF35" s="672"/>
      <c r="DG35" s="672"/>
      <c r="DH35" s="672"/>
      <c r="DI35" s="672"/>
      <c r="DJ35" s="672"/>
      <c r="DK35" s="673"/>
      <c r="DL35" s="669">
        <v>43388</v>
      </c>
      <c r="DM35" s="672"/>
      <c r="DN35" s="672"/>
      <c r="DO35" s="672"/>
      <c r="DP35" s="672"/>
      <c r="DQ35" s="672"/>
      <c r="DR35" s="672"/>
      <c r="DS35" s="672"/>
      <c r="DT35" s="672"/>
      <c r="DU35" s="672"/>
      <c r="DV35" s="673"/>
      <c r="DW35" s="666">
        <v>1.2</v>
      </c>
      <c r="DX35" s="674"/>
      <c r="DY35" s="674"/>
      <c r="DZ35" s="674"/>
      <c r="EA35" s="674"/>
      <c r="EB35" s="674"/>
      <c r="EC35" s="688"/>
    </row>
    <row r="36" spans="2:133" ht="11.25" customHeight="1" x14ac:dyDescent="0.15">
      <c r="B36" s="660" t="s">
        <v>335</v>
      </c>
      <c r="C36" s="661"/>
      <c r="D36" s="661"/>
      <c r="E36" s="661"/>
      <c r="F36" s="661"/>
      <c r="G36" s="661"/>
      <c r="H36" s="661"/>
      <c r="I36" s="661"/>
      <c r="J36" s="661"/>
      <c r="K36" s="661"/>
      <c r="L36" s="661"/>
      <c r="M36" s="661"/>
      <c r="N36" s="661"/>
      <c r="O36" s="661"/>
      <c r="P36" s="661"/>
      <c r="Q36" s="662"/>
      <c r="R36" s="663">
        <v>276638</v>
      </c>
      <c r="S36" s="664"/>
      <c r="T36" s="664"/>
      <c r="U36" s="664"/>
      <c r="V36" s="664"/>
      <c r="W36" s="664"/>
      <c r="X36" s="664"/>
      <c r="Y36" s="665"/>
      <c r="Z36" s="699">
        <v>4.7</v>
      </c>
      <c r="AA36" s="699"/>
      <c r="AB36" s="699"/>
      <c r="AC36" s="699"/>
      <c r="AD36" s="700" t="s">
        <v>131</v>
      </c>
      <c r="AE36" s="700"/>
      <c r="AF36" s="700"/>
      <c r="AG36" s="700"/>
      <c r="AH36" s="700"/>
      <c r="AI36" s="700"/>
      <c r="AJ36" s="700"/>
      <c r="AK36" s="700"/>
      <c r="AL36" s="666" t="s">
        <v>131</v>
      </c>
      <c r="AM36" s="667"/>
      <c r="AN36" s="667"/>
      <c r="AO36" s="701"/>
      <c r="AP36" s="222"/>
      <c r="AQ36" s="706" t="s">
        <v>336</v>
      </c>
      <c r="AR36" s="707"/>
      <c r="AS36" s="707"/>
      <c r="AT36" s="707"/>
      <c r="AU36" s="707"/>
      <c r="AV36" s="707"/>
      <c r="AW36" s="707"/>
      <c r="AX36" s="707"/>
      <c r="AY36" s="708"/>
      <c r="AZ36" s="709">
        <v>883551</v>
      </c>
      <c r="BA36" s="710"/>
      <c r="BB36" s="710"/>
      <c r="BC36" s="710"/>
      <c r="BD36" s="710"/>
      <c r="BE36" s="710"/>
      <c r="BF36" s="711"/>
      <c r="BG36" s="712" t="s">
        <v>337</v>
      </c>
      <c r="BH36" s="713"/>
      <c r="BI36" s="713"/>
      <c r="BJ36" s="713"/>
      <c r="BK36" s="713"/>
      <c r="BL36" s="713"/>
      <c r="BM36" s="713"/>
      <c r="BN36" s="713"/>
      <c r="BO36" s="713"/>
      <c r="BP36" s="713"/>
      <c r="BQ36" s="713"/>
      <c r="BR36" s="713"/>
      <c r="BS36" s="713"/>
      <c r="BT36" s="713"/>
      <c r="BU36" s="714"/>
      <c r="BV36" s="709">
        <v>14613</v>
      </c>
      <c r="BW36" s="710"/>
      <c r="BX36" s="710"/>
      <c r="BY36" s="710"/>
      <c r="BZ36" s="710"/>
      <c r="CA36" s="710"/>
      <c r="CB36" s="711"/>
      <c r="CD36" s="660" t="s">
        <v>338</v>
      </c>
      <c r="CE36" s="661"/>
      <c r="CF36" s="661"/>
      <c r="CG36" s="661"/>
      <c r="CH36" s="661"/>
      <c r="CI36" s="661"/>
      <c r="CJ36" s="661"/>
      <c r="CK36" s="661"/>
      <c r="CL36" s="661"/>
      <c r="CM36" s="661"/>
      <c r="CN36" s="661"/>
      <c r="CO36" s="661"/>
      <c r="CP36" s="661"/>
      <c r="CQ36" s="662"/>
      <c r="CR36" s="663">
        <v>1196527</v>
      </c>
      <c r="CS36" s="664"/>
      <c r="CT36" s="664"/>
      <c r="CU36" s="664"/>
      <c r="CV36" s="664"/>
      <c r="CW36" s="664"/>
      <c r="CX36" s="664"/>
      <c r="CY36" s="665"/>
      <c r="CZ36" s="666">
        <v>21.3</v>
      </c>
      <c r="DA36" s="674"/>
      <c r="DB36" s="674"/>
      <c r="DC36" s="675"/>
      <c r="DD36" s="669">
        <v>1108119</v>
      </c>
      <c r="DE36" s="664"/>
      <c r="DF36" s="664"/>
      <c r="DG36" s="664"/>
      <c r="DH36" s="664"/>
      <c r="DI36" s="664"/>
      <c r="DJ36" s="664"/>
      <c r="DK36" s="665"/>
      <c r="DL36" s="669">
        <v>593586</v>
      </c>
      <c r="DM36" s="664"/>
      <c r="DN36" s="664"/>
      <c r="DO36" s="664"/>
      <c r="DP36" s="664"/>
      <c r="DQ36" s="664"/>
      <c r="DR36" s="664"/>
      <c r="DS36" s="664"/>
      <c r="DT36" s="664"/>
      <c r="DU36" s="664"/>
      <c r="DV36" s="665"/>
      <c r="DW36" s="666">
        <v>16.899999999999999</v>
      </c>
      <c r="DX36" s="674"/>
      <c r="DY36" s="674"/>
      <c r="DZ36" s="674"/>
      <c r="EA36" s="674"/>
      <c r="EB36" s="674"/>
      <c r="EC36" s="688"/>
    </row>
    <row r="37" spans="2:133" ht="11.25" customHeight="1" x14ac:dyDescent="0.15">
      <c r="B37" s="660" t="s">
        <v>339</v>
      </c>
      <c r="C37" s="661"/>
      <c r="D37" s="661"/>
      <c r="E37" s="661"/>
      <c r="F37" s="661"/>
      <c r="G37" s="661"/>
      <c r="H37" s="661"/>
      <c r="I37" s="661"/>
      <c r="J37" s="661"/>
      <c r="K37" s="661"/>
      <c r="L37" s="661"/>
      <c r="M37" s="661"/>
      <c r="N37" s="661"/>
      <c r="O37" s="661"/>
      <c r="P37" s="661"/>
      <c r="Q37" s="662"/>
      <c r="R37" s="663">
        <v>109526</v>
      </c>
      <c r="S37" s="664"/>
      <c r="T37" s="664"/>
      <c r="U37" s="664"/>
      <c r="V37" s="664"/>
      <c r="W37" s="664"/>
      <c r="X37" s="664"/>
      <c r="Y37" s="665"/>
      <c r="Z37" s="699">
        <v>1.9</v>
      </c>
      <c r="AA37" s="699"/>
      <c r="AB37" s="699"/>
      <c r="AC37" s="699"/>
      <c r="AD37" s="700">
        <v>3</v>
      </c>
      <c r="AE37" s="700"/>
      <c r="AF37" s="700"/>
      <c r="AG37" s="700"/>
      <c r="AH37" s="700"/>
      <c r="AI37" s="700"/>
      <c r="AJ37" s="700"/>
      <c r="AK37" s="700"/>
      <c r="AL37" s="666">
        <v>0</v>
      </c>
      <c r="AM37" s="667"/>
      <c r="AN37" s="667"/>
      <c r="AO37" s="701"/>
      <c r="AQ37" s="694" t="s">
        <v>340</v>
      </c>
      <c r="AR37" s="695"/>
      <c r="AS37" s="695"/>
      <c r="AT37" s="695"/>
      <c r="AU37" s="695"/>
      <c r="AV37" s="695"/>
      <c r="AW37" s="695"/>
      <c r="AX37" s="695"/>
      <c r="AY37" s="696"/>
      <c r="AZ37" s="663">
        <v>429562</v>
      </c>
      <c r="BA37" s="664"/>
      <c r="BB37" s="664"/>
      <c r="BC37" s="664"/>
      <c r="BD37" s="672"/>
      <c r="BE37" s="672"/>
      <c r="BF37" s="697"/>
      <c r="BG37" s="660" t="s">
        <v>341</v>
      </c>
      <c r="BH37" s="661"/>
      <c r="BI37" s="661"/>
      <c r="BJ37" s="661"/>
      <c r="BK37" s="661"/>
      <c r="BL37" s="661"/>
      <c r="BM37" s="661"/>
      <c r="BN37" s="661"/>
      <c r="BO37" s="661"/>
      <c r="BP37" s="661"/>
      <c r="BQ37" s="661"/>
      <c r="BR37" s="661"/>
      <c r="BS37" s="661"/>
      <c r="BT37" s="661"/>
      <c r="BU37" s="662"/>
      <c r="BV37" s="663">
        <v>4660</v>
      </c>
      <c r="BW37" s="664"/>
      <c r="BX37" s="664"/>
      <c r="BY37" s="664"/>
      <c r="BZ37" s="664"/>
      <c r="CA37" s="664"/>
      <c r="CB37" s="698"/>
      <c r="CD37" s="660" t="s">
        <v>342</v>
      </c>
      <c r="CE37" s="661"/>
      <c r="CF37" s="661"/>
      <c r="CG37" s="661"/>
      <c r="CH37" s="661"/>
      <c r="CI37" s="661"/>
      <c r="CJ37" s="661"/>
      <c r="CK37" s="661"/>
      <c r="CL37" s="661"/>
      <c r="CM37" s="661"/>
      <c r="CN37" s="661"/>
      <c r="CO37" s="661"/>
      <c r="CP37" s="661"/>
      <c r="CQ37" s="662"/>
      <c r="CR37" s="663">
        <v>253682</v>
      </c>
      <c r="CS37" s="672"/>
      <c r="CT37" s="672"/>
      <c r="CU37" s="672"/>
      <c r="CV37" s="672"/>
      <c r="CW37" s="672"/>
      <c r="CX37" s="672"/>
      <c r="CY37" s="673"/>
      <c r="CZ37" s="666">
        <v>4.5</v>
      </c>
      <c r="DA37" s="674"/>
      <c r="DB37" s="674"/>
      <c r="DC37" s="675"/>
      <c r="DD37" s="669">
        <v>253572</v>
      </c>
      <c r="DE37" s="672"/>
      <c r="DF37" s="672"/>
      <c r="DG37" s="672"/>
      <c r="DH37" s="672"/>
      <c r="DI37" s="672"/>
      <c r="DJ37" s="672"/>
      <c r="DK37" s="673"/>
      <c r="DL37" s="669">
        <v>211801</v>
      </c>
      <c r="DM37" s="672"/>
      <c r="DN37" s="672"/>
      <c r="DO37" s="672"/>
      <c r="DP37" s="672"/>
      <c r="DQ37" s="672"/>
      <c r="DR37" s="672"/>
      <c r="DS37" s="672"/>
      <c r="DT37" s="672"/>
      <c r="DU37" s="672"/>
      <c r="DV37" s="673"/>
      <c r="DW37" s="666">
        <v>6</v>
      </c>
      <c r="DX37" s="674"/>
      <c r="DY37" s="674"/>
      <c r="DZ37" s="674"/>
      <c r="EA37" s="674"/>
      <c r="EB37" s="674"/>
      <c r="EC37" s="688"/>
    </row>
    <row r="38" spans="2:133" ht="11.25" customHeight="1" x14ac:dyDescent="0.15">
      <c r="B38" s="660" t="s">
        <v>343</v>
      </c>
      <c r="C38" s="661"/>
      <c r="D38" s="661"/>
      <c r="E38" s="661"/>
      <c r="F38" s="661"/>
      <c r="G38" s="661"/>
      <c r="H38" s="661"/>
      <c r="I38" s="661"/>
      <c r="J38" s="661"/>
      <c r="K38" s="661"/>
      <c r="L38" s="661"/>
      <c r="M38" s="661"/>
      <c r="N38" s="661"/>
      <c r="O38" s="661"/>
      <c r="P38" s="661"/>
      <c r="Q38" s="662"/>
      <c r="R38" s="663">
        <v>221718</v>
      </c>
      <c r="S38" s="664"/>
      <c r="T38" s="664"/>
      <c r="U38" s="664"/>
      <c r="V38" s="664"/>
      <c r="W38" s="664"/>
      <c r="X38" s="664"/>
      <c r="Y38" s="665"/>
      <c r="Z38" s="699">
        <v>3.8</v>
      </c>
      <c r="AA38" s="699"/>
      <c r="AB38" s="699"/>
      <c r="AC38" s="699"/>
      <c r="AD38" s="700" t="s">
        <v>131</v>
      </c>
      <c r="AE38" s="700"/>
      <c r="AF38" s="700"/>
      <c r="AG38" s="700"/>
      <c r="AH38" s="700"/>
      <c r="AI38" s="700"/>
      <c r="AJ38" s="700"/>
      <c r="AK38" s="700"/>
      <c r="AL38" s="666" t="s">
        <v>240</v>
      </c>
      <c r="AM38" s="667"/>
      <c r="AN38" s="667"/>
      <c r="AO38" s="701"/>
      <c r="AQ38" s="694" t="s">
        <v>344</v>
      </c>
      <c r="AR38" s="695"/>
      <c r="AS38" s="695"/>
      <c r="AT38" s="695"/>
      <c r="AU38" s="695"/>
      <c r="AV38" s="695"/>
      <c r="AW38" s="695"/>
      <c r="AX38" s="695"/>
      <c r="AY38" s="696"/>
      <c r="AZ38" s="663">
        <v>70792</v>
      </c>
      <c r="BA38" s="664"/>
      <c r="BB38" s="664"/>
      <c r="BC38" s="664"/>
      <c r="BD38" s="672"/>
      <c r="BE38" s="672"/>
      <c r="BF38" s="697"/>
      <c r="BG38" s="660" t="s">
        <v>345</v>
      </c>
      <c r="BH38" s="661"/>
      <c r="BI38" s="661"/>
      <c r="BJ38" s="661"/>
      <c r="BK38" s="661"/>
      <c r="BL38" s="661"/>
      <c r="BM38" s="661"/>
      <c r="BN38" s="661"/>
      <c r="BO38" s="661"/>
      <c r="BP38" s="661"/>
      <c r="BQ38" s="661"/>
      <c r="BR38" s="661"/>
      <c r="BS38" s="661"/>
      <c r="BT38" s="661"/>
      <c r="BU38" s="662"/>
      <c r="BV38" s="663">
        <v>1261</v>
      </c>
      <c r="BW38" s="664"/>
      <c r="BX38" s="664"/>
      <c r="BY38" s="664"/>
      <c r="BZ38" s="664"/>
      <c r="CA38" s="664"/>
      <c r="CB38" s="698"/>
      <c r="CD38" s="660" t="s">
        <v>346</v>
      </c>
      <c r="CE38" s="661"/>
      <c r="CF38" s="661"/>
      <c r="CG38" s="661"/>
      <c r="CH38" s="661"/>
      <c r="CI38" s="661"/>
      <c r="CJ38" s="661"/>
      <c r="CK38" s="661"/>
      <c r="CL38" s="661"/>
      <c r="CM38" s="661"/>
      <c r="CN38" s="661"/>
      <c r="CO38" s="661"/>
      <c r="CP38" s="661"/>
      <c r="CQ38" s="662"/>
      <c r="CR38" s="663">
        <v>383197</v>
      </c>
      <c r="CS38" s="664"/>
      <c r="CT38" s="664"/>
      <c r="CU38" s="664"/>
      <c r="CV38" s="664"/>
      <c r="CW38" s="664"/>
      <c r="CX38" s="664"/>
      <c r="CY38" s="665"/>
      <c r="CZ38" s="666">
        <v>6.8</v>
      </c>
      <c r="DA38" s="674"/>
      <c r="DB38" s="674"/>
      <c r="DC38" s="675"/>
      <c r="DD38" s="669">
        <v>321261</v>
      </c>
      <c r="DE38" s="664"/>
      <c r="DF38" s="664"/>
      <c r="DG38" s="664"/>
      <c r="DH38" s="664"/>
      <c r="DI38" s="664"/>
      <c r="DJ38" s="664"/>
      <c r="DK38" s="665"/>
      <c r="DL38" s="669">
        <v>303091</v>
      </c>
      <c r="DM38" s="664"/>
      <c r="DN38" s="664"/>
      <c r="DO38" s="664"/>
      <c r="DP38" s="664"/>
      <c r="DQ38" s="664"/>
      <c r="DR38" s="664"/>
      <c r="DS38" s="664"/>
      <c r="DT38" s="664"/>
      <c r="DU38" s="664"/>
      <c r="DV38" s="665"/>
      <c r="DW38" s="666">
        <v>8.6</v>
      </c>
      <c r="DX38" s="674"/>
      <c r="DY38" s="674"/>
      <c r="DZ38" s="674"/>
      <c r="EA38" s="674"/>
      <c r="EB38" s="674"/>
      <c r="EC38" s="688"/>
    </row>
    <row r="39" spans="2:133" ht="11.25" customHeight="1" x14ac:dyDescent="0.15">
      <c r="B39" s="660" t="s">
        <v>347</v>
      </c>
      <c r="C39" s="661"/>
      <c r="D39" s="661"/>
      <c r="E39" s="661"/>
      <c r="F39" s="661"/>
      <c r="G39" s="661"/>
      <c r="H39" s="661"/>
      <c r="I39" s="661"/>
      <c r="J39" s="661"/>
      <c r="K39" s="661"/>
      <c r="L39" s="661"/>
      <c r="M39" s="661"/>
      <c r="N39" s="661"/>
      <c r="O39" s="661"/>
      <c r="P39" s="661"/>
      <c r="Q39" s="662"/>
      <c r="R39" s="663" t="s">
        <v>131</v>
      </c>
      <c r="S39" s="664"/>
      <c r="T39" s="664"/>
      <c r="U39" s="664"/>
      <c r="V39" s="664"/>
      <c r="W39" s="664"/>
      <c r="X39" s="664"/>
      <c r="Y39" s="665"/>
      <c r="Z39" s="699" t="s">
        <v>178</v>
      </c>
      <c r="AA39" s="699"/>
      <c r="AB39" s="699"/>
      <c r="AC39" s="699"/>
      <c r="AD39" s="700" t="s">
        <v>242</v>
      </c>
      <c r="AE39" s="700"/>
      <c r="AF39" s="700"/>
      <c r="AG39" s="700"/>
      <c r="AH39" s="700"/>
      <c r="AI39" s="700"/>
      <c r="AJ39" s="700"/>
      <c r="AK39" s="700"/>
      <c r="AL39" s="666" t="s">
        <v>242</v>
      </c>
      <c r="AM39" s="667"/>
      <c r="AN39" s="667"/>
      <c r="AO39" s="701"/>
      <c r="AQ39" s="694" t="s">
        <v>348</v>
      </c>
      <c r="AR39" s="695"/>
      <c r="AS39" s="695"/>
      <c r="AT39" s="695"/>
      <c r="AU39" s="695"/>
      <c r="AV39" s="695"/>
      <c r="AW39" s="695"/>
      <c r="AX39" s="695"/>
      <c r="AY39" s="696"/>
      <c r="AZ39" s="663" t="s">
        <v>242</v>
      </c>
      <c r="BA39" s="664"/>
      <c r="BB39" s="664"/>
      <c r="BC39" s="664"/>
      <c r="BD39" s="672"/>
      <c r="BE39" s="672"/>
      <c r="BF39" s="697"/>
      <c r="BG39" s="660" t="s">
        <v>349</v>
      </c>
      <c r="BH39" s="661"/>
      <c r="BI39" s="661"/>
      <c r="BJ39" s="661"/>
      <c r="BK39" s="661"/>
      <c r="BL39" s="661"/>
      <c r="BM39" s="661"/>
      <c r="BN39" s="661"/>
      <c r="BO39" s="661"/>
      <c r="BP39" s="661"/>
      <c r="BQ39" s="661"/>
      <c r="BR39" s="661"/>
      <c r="BS39" s="661"/>
      <c r="BT39" s="661"/>
      <c r="BU39" s="662"/>
      <c r="BV39" s="663">
        <v>2031</v>
      </c>
      <c r="BW39" s="664"/>
      <c r="BX39" s="664"/>
      <c r="BY39" s="664"/>
      <c r="BZ39" s="664"/>
      <c r="CA39" s="664"/>
      <c r="CB39" s="698"/>
      <c r="CD39" s="660" t="s">
        <v>350</v>
      </c>
      <c r="CE39" s="661"/>
      <c r="CF39" s="661"/>
      <c r="CG39" s="661"/>
      <c r="CH39" s="661"/>
      <c r="CI39" s="661"/>
      <c r="CJ39" s="661"/>
      <c r="CK39" s="661"/>
      <c r="CL39" s="661"/>
      <c r="CM39" s="661"/>
      <c r="CN39" s="661"/>
      <c r="CO39" s="661"/>
      <c r="CP39" s="661"/>
      <c r="CQ39" s="662"/>
      <c r="CR39" s="663">
        <v>461185</v>
      </c>
      <c r="CS39" s="672"/>
      <c r="CT39" s="672"/>
      <c r="CU39" s="672"/>
      <c r="CV39" s="672"/>
      <c r="CW39" s="672"/>
      <c r="CX39" s="672"/>
      <c r="CY39" s="673"/>
      <c r="CZ39" s="666">
        <v>8.1999999999999993</v>
      </c>
      <c r="DA39" s="674"/>
      <c r="DB39" s="674"/>
      <c r="DC39" s="675"/>
      <c r="DD39" s="669">
        <v>200000</v>
      </c>
      <c r="DE39" s="672"/>
      <c r="DF39" s="672"/>
      <c r="DG39" s="672"/>
      <c r="DH39" s="672"/>
      <c r="DI39" s="672"/>
      <c r="DJ39" s="672"/>
      <c r="DK39" s="673"/>
      <c r="DL39" s="669" t="s">
        <v>242</v>
      </c>
      <c r="DM39" s="672"/>
      <c r="DN39" s="672"/>
      <c r="DO39" s="672"/>
      <c r="DP39" s="672"/>
      <c r="DQ39" s="672"/>
      <c r="DR39" s="672"/>
      <c r="DS39" s="672"/>
      <c r="DT39" s="672"/>
      <c r="DU39" s="672"/>
      <c r="DV39" s="673"/>
      <c r="DW39" s="666" t="s">
        <v>242</v>
      </c>
      <c r="DX39" s="674"/>
      <c r="DY39" s="674"/>
      <c r="DZ39" s="674"/>
      <c r="EA39" s="674"/>
      <c r="EB39" s="674"/>
      <c r="EC39" s="688"/>
    </row>
    <row r="40" spans="2:133" ht="11.25" customHeight="1" x14ac:dyDescent="0.15">
      <c r="B40" s="660" t="s">
        <v>351</v>
      </c>
      <c r="C40" s="661"/>
      <c r="D40" s="661"/>
      <c r="E40" s="661"/>
      <c r="F40" s="661"/>
      <c r="G40" s="661"/>
      <c r="H40" s="661"/>
      <c r="I40" s="661"/>
      <c r="J40" s="661"/>
      <c r="K40" s="661"/>
      <c r="L40" s="661"/>
      <c r="M40" s="661"/>
      <c r="N40" s="661"/>
      <c r="O40" s="661"/>
      <c r="P40" s="661"/>
      <c r="Q40" s="662"/>
      <c r="R40" s="663">
        <v>51818</v>
      </c>
      <c r="S40" s="664"/>
      <c r="T40" s="664"/>
      <c r="U40" s="664"/>
      <c r="V40" s="664"/>
      <c r="W40" s="664"/>
      <c r="X40" s="664"/>
      <c r="Y40" s="665"/>
      <c r="Z40" s="699">
        <v>0.9</v>
      </c>
      <c r="AA40" s="699"/>
      <c r="AB40" s="699"/>
      <c r="AC40" s="699"/>
      <c r="AD40" s="700" t="s">
        <v>131</v>
      </c>
      <c r="AE40" s="700"/>
      <c r="AF40" s="700"/>
      <c r="AG40" s="700"/>
      <c r="AH40" s="700"/>
      <c r="AI40" s="700"/>
      <c r="AJ40" s="700"/>
      <c r="AK40" s="700"/>
      <c r="AL40" s="666" t="s">
        <v>240</v>
      </c>
      <c r="AM40" s="667"/>
      <c r="AN40" s="667"/>
      <c r="AO40" s="701"/>
      <c r="AQ40" s="694" t="s">
        <v>352</v>
      </c>
      <c r="AR40" s="695"/>
      <c r="AS40" s="695"/>
      <c r="AT40" s="695"/>
      <c r="AU40" s="695"/>
      <c r="AV40" s="695"/>
      <c r="AW40" s="695"/>
      <c r="AX40" s="695"/>
      <c r="AY40" s="696"/>
      <c r="AZ40" s="663" t="s">
        <v>131</v>
      </c>
      <c r="BA40" s="664"/>
      <c r="BB40" s="664"/>
      <c r="BC40" s="664"/>
      <c r="BD40" s="672"/>
      <c r="BE40" s="672"/>
      <c r="BF40" s="697"/>
      <c r="BG40" s="702" t="s">
        <v>353</v>
      </c>
      <c r="BH40" s="703"/>
      <c r="BI40" s="703"/>
      <c r="BJ40" s="703"/>
      <c r="BK40" s="703"/>
      <c r="BL40" s="223"/>
      <c r="BM40" s="661" t="s">
        <v>354</v>
      </c>
      <c r="BN40" s="661"/>
      <c r="BO40" s="661"/>
      <c r="BP40" s="661"/>
      <c r="BQ40" s="661"/>
      <c r="BR40" s="661"/>
      <c r="BS40" s="661"/>
      <c r="BT40" s="661"/>
      <c r="BU40" s="662"/>
      <c r="BV40" s="663">
        <v>93</v>
      </c>
      <c r="BW40" s="664"/>
      <c r="BX40" s="664"/>
      <c r="BY40" s="664"/>
      <c r="BZ40" s="664"/>
      <c r="CA40" s="664"/>
      <c r="CB40" s="698"/>
      <c r="CD40" s="660" t="s">
        <v>355</v>
      </c>
      <c r="CE40" s="661"/>
      <c r="CF40" s="661"/>
      <c r="CG40" s="661"/>
      <c r="CH40" s="661"/>
      <c r="CI40" s="661"/>
      <c r="CJ40" s="661"/>
      <c r="CK40" s="661"/>
      <c r="CL40" s="661"/>
      <c r="CM40" s="661"/>
      <c r="CN40" s="661"/>
      <c r="CO40" s="661"/>
      <c r="CP40" s="661"/>
      <c r="CQ40" s="662"/>
      <c r="CR40" s="663">
        <v>11000</v>
      </c>
      <c r="CS40" s="664"/>
      <c r="CT40" s="664"/>
      <c r="CU40" s="664"/>
      <c r="CV40" s="664"/>
      <c r="CW40" s="664"/>
      <c r="CX40" s="664"/>
      <c r="CY40" s="665"/>
      <c r="CZ40" s="666">
        <v>0.2</v>
      </c>
      <c r="DA40" s="674"/>
      <c r="DB40" s="674"/>
      <c r="DC40" s="675"/>
      <c r="DD40" s="669" t="s">
        <v>240</v>
      </c>
      <c r="DE40" s="664"/>
      <c r="DF40" s="664"/>
      <c r="DG40" s="664"/>
      <c r="DH40" s="664"/>
      <c r="DI40" s="664"/>
      <c r="DJ40" s="664"/>
      <c r="DK40" s="665"/>
      <c r="DL40" s="669" t="s">
        <v>240</v>
      </c>
      <c r="DM40" s="664"/>
      <c r="DN40" s="664"/>
      <c r="DO40" s="664"/>
      <c r="DP40" s="664"/>
      <c r="DQ40" s="664"/>
      <c r="DR40" s="664"/>
      <c r="DS40" s="664"/>
      <c r="DT40" s="664"/>
      <c r="DU40" s="664"/>
      <c r="DV40" s="665"/>
      <c r="DW40" s="666" t="s">
        <v>240</v>
      </c>
      <c r="DX40" s="674"/>
      <c r="DY40" s="674"/>
      <c r="DZ40" s="674"/>
      <c r="EA40" s="674"/>
      <c r="EB40" s="674"/>
      <c r="EC40" s="688"/>
    </row>
    <row r="41" spans="2:133" ht="11.25" customHeight="1" x14ac:dyDescent="0.15">
      <c r="B41" s="644" t="s">
        <v>356</v>
      </c>
      <c r="C41" s="645"/>
      <c r="D41" s="645"/>
      <c r="E41" s="645"/>
      <c r="F41" s="645"/>
      <c r="G41" s="645"/>
      <c r="H41" s="645"/>
      <c r="I41" s="645"/>
      <c r="J41" s="645"/>
      <c r="K41" s="645"/>
      <c r="L41" s="645"/>
      <c r="M41" s="645"/>
      <c r="N41" s="645"/>
      <c r="O41" s="645"/>
      <c r="P41" s="645"/>
      <c r="Q41" s="646"/>
      <c r="R41" s="647">
        <v>5893954</v>
      </c>
      <c r="S41" s="685"/>
      <c r="T41" s="685"/>
      <c r="U41" s="685"/>
      <c r="V41" s="685"/>
      <c r="W41" s="685"/>
      <c r="X41" s="685"/>
      <c r="Y41" s="689"/>
      <c r="Z41" s="690">
        <v>100</v>
      </c>
      <c r="AA41" s="690"/>
      <c r="AB41" s="690"/>
      <c r="AC41" s="690"/>
      <c r="AD41" s="691">
        <v>3461259</v>
      </c>
      <c r="AE41" s="691"/>
      <c r="AF41" s="691"/>
      <c r="AG41" s="691"/>
      <c r="AH41" s="691"/>
      <c r="AI41" s="691"/>
      <c r="AJ41" s="691"/>
      <c r="AK41" s="691"/>
      <c r="AL41" s="650">
        <v>100</v>
      </c>
      <c r="AM41" s="692"/>
      <c r="AN41" s="692"/>
      <c r="AO41" s="693"/>
      <c r="AQ41" s="694" t="s">
        <v>357</v>
      </c>
      <c r="AR41" s="695"/>
      <c r="AS41" s="695"/>
      <c r="AT41" s="695"/>
      <c r="AU41" s="695"/>
      <c r="AV41" s="695"/>
      <c r="AW41" s="695"/>
      <c r="AX41" s="695"/>
      <c r="AY41" s="696"/>
      <c r="AZ41" s="663">
        <v>63811</v>
      </c>
      <c r="BA41" s="664"/>
      <c r="BB41" s="664"/>
      <c r="BC41" s="664"/>
      <c r="BD41" s="672"/>
      <c r="BE41" s="672"/>
      <c r="BF41" s="697"/>
      <c r="BG41" s="702"/>
      <c r="BH41" s="703"/>
      <c r="BI41" s="703"/>
      <c r="BJ41" s="703"/>
      <c r="BK41" s="703"/>
      <c r="BL41" s="223"/>
      <c r="BM41" s="661" t="s">
        <v>358</v>
      </c>
      <c r="BN41" s="661"/>
      <c r="BO41" s="661"/>
      <c r="BP41" s="661"/>
      <c r="BQ41" s="661"/>
      <c r="BR41" s="661"/>
      <c r="BS41" s="661"/>
      <c r="BT41" s="661"/>
      <c r="BU41" s="662"/>
      <c r="BV41" s="663" t="s">
        <v>240</v>
      </c>
      <c r="BW41" s="664"/>
      <c r="BX41" s="664"/>
      <c r="BY41" s="664"/>
      <c r="BZ41" s="664"/>
      <c r="CA41" s="664"/>
      <c r="CB41" s="698"/>
      <c r="CD41" s="660" t="s">
        <v>359</v>
      </c>
      <c r="CE41" s="661"/>
      <c r="CF41" s="661"/>
      <c r="CG41" s="661"/>
      <c r="CH41" s="661"/>
      <c r="CI41" s="661"/>
      <c r="CJ41" s="661"/>
      <c r="CK41" s="661"/>
      <c r="CL41" s="661"/>
      <c r="CM41" s="661"/>
      <c r="CN41" s="661"/>
      <c r="CO41" s="661"/>
      <c r="CP41" s="661"/>
      <c r="CQ41" s="662"/>
      <c r="CR41" s="663" t="s">
        <v>242</v>
      </c>
      <c r="CS41" s="672"/>
      <c r="CT41" s="672"/>
      <c r="CU41" s="672"/>
      <c r="CV41" s="672"/>
      <c r="CW41" s="672"/>
      <c r="CX41" s="672"/>
      <c r="CY41" s="673"/>
      <c r="CZ41" s="666" t="s">
        <v>240</v>
      </c>
      <c r="DA41" s="674"/>
      <c r="DB41" s="674"/>
      <c r="DC41" s="675"/>
      <c r="DD41" s="669" t="s">
        <v>131</v>
      </c>
      <c r="DE41" s="672"/>
      <c r="DF41" s="672"/>
      <c r="DG41" s="672"/>
      <c r="DH41" s="672"/>
      <c r="DI41" s="672"/>
      <c r="DJ41" s="672"/>
      <c r="DK41" s="673"/>
      <c r="DL41" s="641"/>
      <c r="DM41" s="642"/>
      <c r="DN41" s="642"/>
      <c r="DO41" s="642"/>
      <c r="DP41" s="642"/>
      <c r="DQ41" s="642"/>
      <c r="DR41" s="642"/>
      <c r="DS41" s="642"/>
      <c r="DT41" s="642"/>
      <c r="DU41" s="642"/>
      <c r="DV41" s="643"/>
      <c r="DW41" s="638"/>
      <c r="DX41" s="639"/>
      <c r="DY41" s="639"/>
      <c r="DZ41" s="639"/>
      <c r="EA41" s="639"/>
      <c r="EB41" s="639"/>
      <c r="EC41" s="640"/>
    </row>
    <row r="42" spans="2:133" ht="11.25" customHeight="1" x14ac:dyDescent="0.15">
      <c r="AQ42" s="682" t="s">
        <v>360</v>
      </c>
      <c r="AR42" s="683"/>
      <c r="AS42" s="683"/>
      <c r="AT42" s="683"/>
      <c r="AU42" s="683"/>
      <c r="AV42" s="683"/>
      <c r="AW42" s="683"/>
      <c r="AX42" s="683"/>
      <c r="AY42" s="684"/>
      <c r="AZ42" s="647">
        <v>319386</v>
      </c>
      <c r="BA42" s="685"/>
      <c r="BB42" s="685"/>
      <c r="BC42" s="685"/>
      <c r="BD42" s="648"/>
      <c r="BE42" s="648"/>
      <c r="BF42" s="686"/>
      <c r="BG42" s="704"/>
      <c r="BH42" s="705"/>
      <c r="BI42" s="705"/>
      <c r="BJ42" s="705"/>
      <c r="BK42" s="705"/>
      <c r="BL42" s="224"/>
      <c r="BM42" s="645" t="s">
        <v>361</v>
      </c>
      <c r="BN42" s="645"/>
      <c r="BO42" s="645"/>
      <c r="BP42" s="645"/>
      <c r="BQ42" s="645"/>
      <c r="BR42" s="645"/>
      <c r="BS42" s="645"/>
      <c r="BT42" s="645"/>
      <c r="BU42" s="646"/>
      <c r="BV42" s="647">
        <v>348</v>
      </c>
      <c r="BW42" s="685"/>
      <c r="BX42" s="685"/>
      <c r="BY42" s="685"/>
      <c r="BZ42" s="685"/>
      <c r="CA42" s="685"/>
      <c r="CB42" s="687"/>
      <c r="CD42" s="660" t="s">
        <v>362</v>
      </c>
      <c r="CE42" s="661"/>
      <c r="CF42" s="661"/>
      <c r="CG42" s="661"/>
      <c r="CH42" s="661"/>
      <c r="CI42" s="661"/>
      <c r="CJ42" s="661"/>
      <c r="CK42" s="661"/>
      <c r="CL42" s="661"/>
      <c r="CM42" s="661"/>
      <c r="CN42" s="661"/>
      <c r="CO42" s="661"/>
      <c r="CP42" s="661"/>
      <c r="CQ42" s="662"/>
      <c r="CR42" s="663">
        <v>552033</v>
      </c>
      <c r="CS42" s="672"/>
      <c r="CT42" s="672"/>
      <c r="CU42" s="672"/>
      <c r="CV42" s="672"/>
      <c r="CW42" s="672"/>
      <c r="CX42" s="672"/>
      <c r="CY42" s="673"/>
      <c r="CZ42" s="666">
        <v>9.8000000000000007</v>
      </c>
      <c r="DA42" s="674"/>
      <c r="DB42" s="674"/>
      <c r="DC42" s="675"/>
      <c r="DD42" s="669">
        <v>298698</v>
      </c>
      <c r="DE42" s="672"/>
      <c r="DF42" s="672"/>
      <c r="DG42" s="672"/>
      <c r="DH42" s="672"/>
      <c r="DI42" s="672"/>
      <c r="DJ42" s="672"/>
      <c r="DK42" s="673"/>
      <c r="DL42" s="641"/>
      <c r="DM42" s="642"/>
      <c r="DN42" s="642"/>
      <c r="DO42" s="642"/>
      <c r="DP42" s="642"/>
      <c r="DQ42" s="642"/>
      <c r="DR42" s="642"/>
      <c r="DS42" s="642"/>
      <c r="DT42" s="642"/>
      <c r="DU42" s="642"/>
      <c r="DV42" s="643"/>
      <c r="DW42" s="638"/>
      <c r="DX42" s="639"/>
      <c r="DY42" s="639"/>
      <c r="DZ42" s="639"/>
      <c r="EA42" s="639"/>
      <c r="EB42" s="639"/>
      <c r="EC42" s="640"/>
    </row>
    <row r="43" spans="2:133" ht="11.25" customHeight="1" x14ac:dyDescent="0.15">
      <c r="B43" s="214" t="s">
        <v>363</v>
      </c>
      <c r="CD43" s="660" t="s">
        <v>364</v>
      </c>
      <c r="CE43" s="661"/>
      <c r="CF43" s="661"/>
      <c r="CG43" s="661"/>
      <c r="CH43" s="661"/>
      <c r="CI43" s="661"/>
      <c r="CJ43" s="661"/>
      <c r="CK43" s="661"/>
      <c r="CL43" s="661"/>
      <c r="CM43" s="661"/>
      <c r="CN43" s="661"/>
      <c r="CO43" s="661"/>
      <c r="CP43" s="661"/>
      <c r="CQ43" s="662"/>
      <c r="CR43" s="663">
        <v>13257</v>
      </c>
      <c r="CS43" s="672"/>
      <c r="CT43" s="672"/>
      <c r="CU43" s="672"/>
      <c r="CV43" s="672"/>
      <c r="CW43" s="672"/>
      <c r="CX43" s="672"/>
      <c r="CY43" s="673"/>
      <c r="CZ43" s="666">
        <v>0.2</v>
      </c>
      <c r="DA43" s="674"/>
      <c r="DB43" s="674"/>
      <c r="DC43" s="675"/>
      <c r="DD43" s="669">
        <v>13257</v>
      </c>
      <c r="DE43" s="672"/>
      <c r="DF43" s="672"/>
      <c r="DG43" s="672"/>
      <c r="DH43" s="672"/>
      <c r="DI43" s="672"/>
      <c r="DJ43" s="672"/>
      <c r="DK43" s="673"/>
      <c r="DL43" s="641"/>
      <c r="DM43" s="642"/>
      <c r="DN43" s="642"/>
      <c r="DO43" s="642"/>
      <c r="DP43" s="642"/>
      <c r="DQ43" s="642"/>
      <c r="DR43" s="642"/>
      <c r="DS43" s="642"/>
      <c r="DT43" s="642"/>
      <c r="DU43" s="642"/>
      <c r="DV43" s="643"/>
      <c r="DW43" s="638"/>
      <c r="DX43" s="639"/>
      <c r="DY43" s="639"/>
      <c r="DZ43" s="639"/>
      <c r="EA43" s="639"/>
      <c r="EB43" s="639"/>
      <c r="EC43" s="640"/>
    </row>
    <row r="44" spans="2:133" ht="11.25" customHeight="1" x14ac:dyDescent="0.15">
      <c r="B44" s="670" t="s">
        <v>365</v>
      </c>
      <c r="C44" s="670"/>
      <c r="D44" s="670"/>
      <c r="E44" s="670"/>
      <c r="F44" s="670"/>
      <c r="G44" s="670"/>
      <c r="H44" s="670"/>
      <c r="I44" s="670"/>
      <c r="J44" s="670"/>
      <c r="K44" s="670"/>
      <c r="L44" s="670"/>
      <c r="M44" s="670"/>
      <c r="N44" s="670"/>
      <c r="O44" s="670"/>
      <c r="P44" s="670"/>
      <c r="Q44" s="670"/>
      <c r="R44" s="670"/>
      <c r="S44" s="670"/>
      <c r="T44" s="670"/>
      <c r="U44" s="670"/>
      <c r="V44" s="670"/>
      <c r="W44" s="670"/>
      <c r="X44" s="670"/>
      <c r="Y44" s="670"/>
      <c r="Z44" s="670"/>
      <c r="AA44" s="670"/>
      <c r="AB44" s="670"/>
      <c r="AC44" s="670"/>
      <c r="AD44" s="670"/>
      <c r="AE44" s="670"/>
      <c r="AF44" s="670"/>
      <c r="AG44" s="670"/>
      <c r="AH44" s="670"/>
      <c r="AI44" s="670"/>
      <c r="AJ44" s="670"/>
      <c r="AK44" s="670"/>
      <c r="AL44" s="670"/>
      <c r="AM44" s="670"/>
      <c r="AN44" s="670"/>
      <c r="AO44" s="670"/>
      <c r="AP44" s="670"/>
      <c r="AQ44" s="670"/>
      <c r="AR44" s="670"/>
      <c r="AS44" s="670"/>
      <c r="AT44" s="670"/>
      <c r="AU44" s="670"/>
      <c r="AV44" s="670"/>
      <c r="AW44" s="670"/>
      <c r="AX44" s="670"/>
      <c r="AY44" s="670"/>
      <c r="AZ44" s="670"/>
      <c r="BA44" s="670"/>
      <c r="BB44" s="670"/>
      <c r="BC44" s="670"/>
      <c r="BD44" s="670"/>
      <c r="BE44" s="670"/>
      <c r="BF44" s="670"/>
      <c r="BG44" s="670"/>
      <c r="BH44" s="670"/>
      <c r="BI44" s="670"/>
      <c r="BJ44" s="670"/>
      <c r="BK44" s="670"/>
      <c r="BL44" s="670"/>
      <c r="BM44" s="670"/>
      <c r="BN44" s="670"/>
      <c r="BO44" s="670"/>
      <c r="BP44" s="670"/>
      <c r="BQ44" s="670"/>
      <c r="BR44" s="670"/>
      <c r="BS44" s="670"/>
      <c r="BT44" s="670"/>
      <c r="BU44" s="670"/>
      <c r="BV44" s="670"/>
      <c r="BW44" s="670"/>
      <c r="BX44" s="670"/>
      <c r="BY44" s="670"/>
      <c r="BZ44" s="670"/>
      <c r="CA44" s="670"/>
      <c r="CB44" s="670"/>
      <c r="CC44" s="671"/>
      <c r="CD44" s="676" t="s">
        <v>312</v>
      </c>
      <c r="CE44" s="677"/>
      <c r="CF44" s="660" t="s">
        <v>366</v>
      </c>
      <c r="CG44" s="661"/>
      <c r="CH44" s="661"/>
      <c r="CI44" s="661"/>
      <c r="CJ44" s="661"/>
      <c r="CK44" s="661"/>
      <c r="CL44" s="661"/>
      <c r="CM44" s="661"/>
      <c r="CN44" s="661"/>
      <c r="CO44" s="661"/>
      <c r="CP44" s="661"/>
      <c r="CQ44" s="662"/>
      <c r="CR44" s="663">
        <v>552033</v>
      </c>
      <c r="CS44" s="664"/>
      <c r="CT44" s="664"/>
      <c r="CU44" s="664"/>
      <c r="CV44" s="664"/>
      <c r="CW44" s="664"/>
      <c r="CX44" s="664"/>
      <c r="CY44" s="665"/>
      <c r="CZ44" s="666">
        <v>9.8000000000000007</v>
      </c>
      <c r="DA44" s="667"/>
      <c r="DB44" s="667"/>
      <c r="DC44" s="668"/>
      <c r="DD44" s="669">
        <v>298698</v>
      </c>
      <c r="DE44" s="664"/>
      <c r="DF44" s="664"/>
      <c r="DG44" s="664"/>
      <c r="DH44" s="664"/>
      <c r="DI44" s="664"/>
      <c r="DJ44" s="664"/>
      <c r="DK44" s="665"/>
      <c r="DL44" s="641"/>
      <c r="DM44" s="642"/>
      <c r="DN44" s="642"/>
      <c r="DO44" s="642"/>
      <c r="DP44" s="642"/>
      <c r="DQ44" s="642"/>
      <c r="DR44" s="642"/>
      <c r="DS44" s="642"/>
      <c r="DT44" s="642"/>
      <c r="DU44" s="642"/>
      <c r="DV44" s="643"/>
      <c r="DW44" s="638"/>
      <c r="DX44" s="639"/>
      <c r="DY44" s="639"/>
      <c r="DZ44" s="639"/>
      <c r="EA44" s="639"/>
      <c r="EB44" s="639"/>
      <c r="EC44" s="640"/>
    </row>
    <row r="45" spans="2:133" ht="11.25" customHeight="1" x14ac:dyDescent="0.15">
      <c r="B45" s="670" t="s">
        <v>367</v>
      </c>
      <c r="C45" s="670"/>
      <c r="D45" s="670"/>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c r="AI45" s="670"/>
      <c r="AJ45" s="670"/>
      <c r="AK45" s="670"/>
      <c r="AL45" s="670"/>
      <c r="AM45" s="670"/>
      <c r="AN45" s="670"/>
      <c r="AO45" s="670"/>
      <c r="AP45" s="670"/>
      <c r="AQ45" s="670"/>
      <c r="AR45" s="670"/>
      <c r="AS45" s="670"/>
      <c r="AT45" s="670"/>
      <c r="AU45" s="670"/>
      <c r="AV45" s="670"/>
      <c r="AW45" s="670"/>
      <c r="AX45" s="670"/>
      <c r="AY45" s="670"/>
      <c r="AZ45" s="670"/>
      <c r="BA45" s="670"/>
      <c r="BB45" s="670"/>
      <c r="BC45" s="670"/>
      <c r="BD45" s="670"/>
      <c r="BE45" s="670"/>
      <c r="BF45" s="670"/>
      <c r="BG45" s="670"/>
      <c r="BH45" s="670"/>
      <c r="BI45" s="670"/>
      <c r="BJ45" s="670"/>
      <c r="BK45" s="670"/>
      <c r="BL45" s="670"/>
      <c r="BM45" s="670"/>
      <c r="BN45" s="670"/>
      <c r="BO45" s="670"/>
      <c r="BP45" s="670"/>
      <c r="BQ45" s="670"/>
      <c r="BR45" s="670"/>
      <c r="BS45" s="670"/>
      <c r="BT45" s="670"/>
      <c r="BU45" s="670"/>
      <c r="BV45" s="670"/>
      <c r="BW45" s="670"/>
      <c r="BX45" s="670"/>
      <c r="BY45" s="670"/>
      <c r="BZ45" s="670"/>
      <c r="CA45" s="670"/>
      <c r="CB45" s="670"/>
      <c r="CC45" s="671"/>
      <c r="CD45" s="678"/>
      <c r="CE45" s="679"/>
      <c r="CF45" s="660" t="s">
        <v>368</v>
      </c>
      <c r="CG45" s="661"/>
      <c r="CH45" s="661"/>
      <c r="CI45" s="661"/>
      <c r="CJ45" s="661"/>
      <c r="CK45" s="661"/>
      <c r="CL45" s="661"/>
      <c r="CM45" s="661"/>
      <c r="CN45" s="661"/>
      <c r="CO45" s="661"/>
      <c r="CP45" s="661"/>
      <c r="CQ45" s="662"/>
      <c r="CR45" s="663">
        <v>138005</v>
      </c>
      <c r="CS45" s="672"/>
      <c r="CT45" s="672"/>
      <c r="CU45" s="672"/>
      <c r="CV45" s="672"/>
      <c r="CW45" s="672"/>
      <c r="CX45" s="672"/>
      <c r="CY45" s="673"/>
      <c r="CZ45" s="666">
        <v>2.5</v>
      </c>
      <c r="DA45" s="674"/>
      <c r="DB45" s="674"/>
      <c r="DC45" s="675"/>
      <c r="DD45" s="669">
        <v>19566</v>
      </c>
      <c r="DE45" s="672"/>
      <c r="DF45" s="672"/>
      <c r="DG45" s="672"/>
      <c r="DH45" s="672"/>
      <c r="DI45" s="672"/>
      <c r="DJ45" s="672"/>
      <c r="DK45" s="673"/>
      <c r="DL45" s="641"/>
      <c r="DM45" s="642"/>
      <c r="DN45" s="642"/>
      <c r="DO45" s="642"/>
      <c r="DP45" s="642"/>
      <c r="DQ45" s="642"/>
      <c r="DR45" s="642"/>
      <c r="DS45" s="642"/>
      <c r="DT45" s="642"/>
      <c r="DU45" s="642"/>
      <c r="DV45" s="643"/>
      <c r="DW45" s="638"/>
      <c r="DX45" s="639"/>
      <c r="DY45" s="639"/>
      <c r="DZ45" s="639"/>
      <c r="EA45" s="639"/>
      <c r="EB45" s="639"/>
      <c r="EC45" s="640"/>
    </row>
    <row r="46" spans="2:133" ht="11.25" customHeight="1" x14ac:dyDescent="0.15">
      <c r="B46" s="225"/>
      <c r="CD46" s="678"/>
      <c r="CE46" s="679"/>
      <c r="CF46" s="660" t="s">
        <v>369</v>
      </c>
      <c r="CG46" s="661"/>
      <c r="CH46" s="661"/>
      <c r="CI46" s="661"/>
      <c r="CJ46" s="661"/>
      <c r="CK46" s="661"/>
      <c r="CL46" s="661"/>
      <c r="CM46" s="661"/>
      <c r="CN46" s="661"/>
      <c r="CO46" s="661"/>
      <c r="CP46" s="661"/>
      <c r="CQ46" s="662"/>
      <c r="CR46" s="663">
        <v>412737</v>
      </c>
      <c r="CS46" s="664"/>
      <c r="CT46" s="664"/>
      <c r="CU46" s="664"/>
      <c r="CV46" s="664"/>
      <c r="CW46" s="664"/>
      <c r="CX46" s="664"/>
      <c r="CY46" s="665"/>
      <c r="CZ46" s="666">
        <v>7.4</v>
      </c>
      <c r="DA46" s="667"/>
      <c r="DB46" s="667"/>
      <c r="DC46" s="668"/>
      <c r="DD46" s="669">
        <v>277841</v>
      </c>
      <c r="DE46" s="664"/>
      <c r="DF46" s="664"/>
      <c r="DG46" s="664"/>
      <c r="DH46" s="664"/>
      <c r="DI46" s="664"/>
      <c r="DJ46" s="664"/>
      <c r="DK46" s="665"/>
      <c r="DL46" s="641"/>
      <c r="DM46" s="642"/>
      <c r="DN46" s="642"/>
      <c r="DO46" s="642"/>
      <c r="DP46" s="642"/>
      <c r="DQ46" s="642"/>
      <c r="DR46" s="642"/>
      <c r="DS46" s="642"/>
      <c r="DT46" s="642"/>
      <c r="DU46" s="642"/>
      <c r="DV46" s="643"/>
      <c r="DW46" s="638"/>
      <c r="DX46" s="639"/>
      <c r="DY46" s="639"/>
      <c r="DZ46" s="639"/>
      <c r="EA46" s="639"/>
      <c r="EB46" s="639"/>
      <c r="EC46" s="640"/>
    </row>
    <row r="47" spans="2:133" ht="11.25" customHeight="1" x14ac:dyDescent="0.15">
      <c r="B47" s="225"/>
      <c r="CD47" s="678"/>
      <c r="CE47" s="679"/>
      <c r="CF47" s="660" t="s">
        <v>370</v>
      </c>
      <c r="CG47" s="661"/>
      <c r="CH47" s="661"/>
      <c r="CI47" s="661"/>
      <c r="CJ47" s="661"/>
      <c r="CK47" s="661"/>
      <c r="CL47" s="661"/>
      <c r="CM47" s="661"/>
      <c r="CN47" s="661"/>
      <c r="CO47" s="661"/>
      <c r="CP47" s="661"/>
      <c r="CQ47" s="662"/>
      <c r="CR47" s="663" t="s">
        <v>240</v>
      </c>
      <c r="CS47" s="672"/>
      <c r="CT47" s="672"/>
      <c r="CU47" s="672"/>
      <c r="CV47" s="672"/>
      <c r="CW47" s="672"/>
      <c r="CX47" s="672"/>
      <c r="CY47" s="673"/>
      <c r="CZ47" s="666" t="s">
        <v>131</v>
      </c>
      <c r="DA47" s="674"/>
      <c r="DB47" s="674"/>
      <c r="DC47" s="675"/>
      <c r="DD47" s="669" t="s">
        <v>240</v>
      </c>
      <c r="DE47" s="672"/>
      <c r="DF47" s="672"/>
      <c r="DG47" s="672"/>
      <c r="DH47" s="672"/>
      <c r="DI47" s="672"/>
      <c r="DJ47" s="672"/>
      <c r="DK47" s="673"/>
      <c r="DL47" s="641"/>
      <c r="DM47" s="642"/>
      <c r="DN47" s="642"/>
      <c r="DO47" s="642"/>
      <c r="DP47" s="642"/>
      <c r="DQ47" s="642"/>
      <c r="DR47" s="642"/>
      <c r="DS47" s="642"/>
      <c r="DT47" s="642"/>
      <c r="DU47" s="642"/>
      <c r="DV47" s="643"/>
      <c r="DW47" s="638"/>
      <c r="DX47" s="639"/>
      <c r="DY47" s="639"/>
      <c r="DZ47" s="639"/>
      <c r="EA47" s="639"/>
      <c r="EB47" s="639"/>
      <c r="EC47" s="640"/>
    </row>
    <row r="48" spans="2:133" x14ac:dyDescent="0.15">
      <c r="B48" s="225"/>
      <c r="CD48" s="680"/>
      <c r="CE48" s="681"/>
      <c r="CF48" s="660" t="s">
        <v>371</v>
      </c>
      <c r="CG48" s="661"/>
      <c r="CH48" s="661"/>
      <c r="CI48" s="661"/>
      <c r="CJ48" s="661"/>
      <c r="CK48" s="661"/>
      <c r="CL48" s="661"/>
      <c r="CM48" s="661"/>
      <c r="CN48" s="661"/>
      <c r="CO48" s="661"/>
      <c r="CP48" s="661"/>
      <c r="CQ48" s="662"/>
      <c r="CR48" s="663" t="s">
        <v>240</v>
      </c>
      <c r="CS48" s="664"/>
      <c r="CT48" s="664"/>
      <c r="CU48" s="664"/>
      <c r="CV48" s="664"/>
      <c r="CW48" s="664"/>
      <c r="CX48" s="664"/>
      <c r="CY48" s="665"/>
      <c r="CZ48" s="666" t="s">
        <v>178</v>
      </c>
      <c r="DA48" s="667"/>
      <c r="DB48" s="667"/>
      <c r="DC48" s="668"/>
      <c r="DD48" s="669" t="s">
        <v>240</v>
      </c>
      <c r="DE48" s="664"/>
      <c r="DF48" s="664"/>
      <c r="DG48" s="664"/>
      <c r="DH48" s="664"/>
      <c r="DI48" s="664"/>
      <c r="DJ48" s="664"/>
      <c r="DK48" s="665"/>
      <c r="DL48" s="641"/>
      <c r="DM48" s="642"/>
      <c r="DN48" s="642"/>
      <c r="DO48" s="642"/>
      <c r="DP48" s="642"/>
      <c r="DQ48" s="642"/>
      <c r="DR48" s="642"/>
      <c r="DS48" s="642"/>
      <c r="DT48" s="642"/>
      <c r="DU48" s="642"/>
      <c r="DV48" s="643"/>
      <c r="DW48" s="638"/>
      <c r="DX48" s="639"/>
      <c r="DY48" s="639"/>
      <c r="DZ48" s="639"/>
      <c r="EA48" s="639"/>
      <c r="EB48" s="639"/>
      <c r="EC48" s="640"/>
    </row>
    <row r="49" spans="2:133" ht="11.25" customHeight="1" x14ac:dyDescent="0.15">
      <c r="B49" s="225"/>
      <c r="CD49" s="644" t="s">
        <v>372</v>
      </c>
      <c r="CE49" s="645"/>
      <c r="CF49" s="645"/>
      <c r="CG49" s="645"/>
      <c r="CH49" s="645"/>
      <c r="CI49" s="645"/>
      <c r="CJ49" s="645"/>
      <c r="CK49" s="645"/>
      <c r="CL49" s="645"/>
      <c r="CM49" s="645"/>
      <c r="CN49" s="645"/>
      <c r="CO49" s="645"/>
      <c r="CP49" s="645"/>
      <c r="CQ49" s="646"/>
      <c r="CR49" s="647">
        <v>5604571</v>
      </c>
      <c r="CS49" s="648"/>
      <c r="CT49" s="648"/>
      <c r="CU49" s="648"/>
      <c r="CV49" s="648"/>
      <c r="CW49" s="648"/>
      <c r="CX49" s="648"/>
      <c r="CY49" s="649"/>
      <c r="CZ49" s="650">
        <v>100</v>
      </c>
      <c r="DA49" s="651"/>
      <c r="DB49" s="651"/>
      <c r="DC49" s="652"/>
      <c r="DD49" s="653">
        <v>3946686</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sheetData>
  <sheetProtection algorithmName="SHA-512" hashValue="1zTrwv2h6CHlv1dgjOfccgwyV8fDsWbPzMJL6tCSHwTjYhjeUpxuhmm5mLc79ToIVQjdhWbO/jtlrfNjGJESgA==" saltValue="JWldgiN7UvaCG+4aviqT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42" t="s">
        <v>373</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1142"/>
      <c r="BD2" s="1142"/>
      <c r="BE2" s="1142"/>
      <c r="BF2" s="1142"/>
      <c r="BG2" s="1142"/>
      <c r="BH2" s="1142"/>
      <c r="BI2" s="1142"/>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43" t="s">
        <v>374</v>
      </c>
      <c r="DK2" s="1144"/>
      <c r="DL2" s="1144"/>
      <c r="DM2" s="1144"/>
      <c r="DN2" s="1144"/>
      <c r="DO2" s="1145"/>
      <c r="DP2" s="228"/>
      <c r="DQ2" s="1143" t="s">
        <v>375</v>
      </c>
      <c r="DR2" s="1144"/>
      <c r="DS2" s="1144"/>
      <c r="DT2" s="1144"/>
      <c r="DU2" s="1144"/>
      <c r="DV2" s="1144"/>
      <c r="DW2" s="1144"/>
      <c r="DX2" s="1144"/>
      <c r="DY2" s="1144"/>
      <c r="DZ2" s="1145"/>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46"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32"/>
      <c r="BA5" s="232"/>
      <c r="BB5" s="232"/>
      <c r="BC5" s="232"/>
      <c r="BD5" s="232"/>
      <c r="BE5" s="233"/>
      <c r="BF5" s="233"/>
      <c r="BG5" s="233"/>
      <c r="BH5" s="233"/>
      <c r="BI5" s="233"/>
      <c r="BJ5" s="233"/>
      <c r="BK5" s="233"/>
      <c r="BL5" s="233"/>
      <c r="BM5" s="233"/>
      <c r="BN5" s="233"/>
      <c r="BO5" s="233"/>
      <c r="BP5" s="233"/>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36" t="s">
        <v>392</v>
      </c>
      <c r="DH5" s="1137"/>
      <c r="DI5" s="1137"/>
      <c r="DJ5" s="1137"/>
      <c r="DK5" s="1138"/>
      <c r="DL5" s="1136" t="s">
        <v>393</v>
      </c>
      <c r="DM5" s="1137"/>
      <c r="DN5" s="1137"/>
      <c r="DO5" s="1137"/>
      <c r="DP5" s="1138"/>
      <c r="DQ5" s="1037" t="s">
        <v>394</v>
      </c>
      <c r="DR5" s="1038"/>
      <c r="DS5" s="1038"/>
      <c r="DT5" s="1038"/>
      <c r="DU5" s="1039"/>
      <c r="DV5" s="1037" t="s">
        <v>385</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47"/>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39"/>
      <c r="DH6" s="1140"/>
      <c r="DI6" s="1140"/>
      <c r="DJ6" s="1140"/>
      <c r="DK6" s="1141"/>
      <c r="DL6" s="1139"/>
      <c r="DM6" s="1140"/>
      <c r="DN6" s="1140"/>
      <c r="DO6" s="1140"/>
      <c r="DP6" s="1141"/>
      <c r="DQ6" s="1040"/>
      <c r="DR6" s="1041"/>
      <c r="DS6" s="1041"/>
      <c r="DT6" s="1041"/>
      <c r="DU6" s="1042"/>
      <c r="DV6" s="1040"/>
      <c r="DW6" s="1041"/>
      <c r="DX6" s="1041"/>
      <c r="DY6" s="1041"/>
      <c r="DZ6" s="1052"/>
      <c r="EA6" s="234"/>
    </row>
    <row r="7" spans="1:131" s="235" customFormat="1" ht="26.25" customHeight="1" thickTop="1" x14ac:dyDescent="0.15">
      <c r="A7" s="236">
        <v>1</v>
      </c>
      <c r="B7" s="1083" t="s">
        <v>395</v>
      </c>
      <c r="C7" s="1084"/>
      <c r="D7" s="1084"/>
      <c r="E7" s="1084"/>
      <c r="F7" s="1084"/>
      <c r="G7" s="1084"/>
      <c r="H7" s="1084"/>
      <c r="I7" s="1084"/>
      <c r="J7" s="1084"/>
      <c r="K7" s="1084"/>
      <c r="L7" s="1084"/>
      <c r="M7" s="1084"/>
      <c r="N7" s="1084"/>
      <c r="O7" s="1084"/>
      <c r="P7" s="1085"/>
      <c r="Q7" s="1123">
        <v>5899</v>
      </c>
      <c r="R7" s="1124"/>
      <c r="S7" s="1124"/>
      <c r="T7" s="1124"/>
      <c r="U7" s="1124"/>
      <c r="V7" s="1124">
        <v>5609</v>
      </c>
      <c r="W7" s="1124"/>
      <c r="X7" s="1124"/>
      <c r="Y7" s="1124"/>
      <c r="Z7" s="1124"/>
      <c r="AA7" s="1124">
        <v>289</v>
      </c>
      <c r="AB7" s="1124"/>
      <c r="AC7" s="1124"/>
      <c r="AD7" s="1124"/>
      <c r="AE7" s="1125"/>
      <c r="AF7" s="1126">
        <v>269</v>
      </c>
      <c r="AG7" s="1127"/>
      <c r="AH7" s="1127"/>
      <c r="AI7" s="1127"/>
      <c r="AJ7" s="1128"/>
      <c r="AK7" s="1129">
        <v>442</v>
      </c>
      <c r="AL7" s="1130"/>
      <c r="AM7" s="1130"/>
      <c r="AN7" s="1130"/>
      <c r="AO7" s="1130"/>
      <c r="AP7" s="1130">
        <v>3839</v>
      </c>
      <c r="AQ7" s="1130"/>
      <c r="AR7" s="1130"/>
      <c r="AS7" s="1130"/>
      <c r="AT7" s="1130"/>
      <c r="AU7" s="1131" t="s">
        <v>582</v>
      </c>
      <c r="AV7" s="1131"/>
      <c r="AW7" s="1131"/>
      <c r="AX7" s="1131"/>
      <c r="AY7" s="1132"/>
      <c r="AZ7" s="232"/>
      <c r="BA7" s="232"/>
      <c r="BB7" s="232"/>
      <c r="BC7" s="232"/>
      <c r="BD7" s="232"/>
      <c r="BE7" s="233"/>
      <c r="BF7" s="233"/>
      <c r="BG7" s="233"/>
      <c r="BH7" s="233"/>
      <c r="BI7" s="233"/>
      <c r="BJ7" s="233"/>
      <c r="BK7" s="233"/>
      <c r="BL7" s="233"/>
      <c r="BM7" s="233"/>
      <c r="BN7" s="233"/>
      <c r="BO7" s="233"/>
      <c r="BP7" s="233"/>
      <c r="BQ7" s="236">
        <v>1</v>
      </c>
      <c r="BR7" s="237"/>
      <c r="BS7" s="1133"/>
      <c r="BT7" s="1134"/>
      <c r="BU7" s="1134"/>
      <c r="BV7" s="1134"/>
      <c r="BW7" s="1134"/>
      <c r="BX7" s="1134"/>
      <c r="BY7" s="1134"/>
      <c r="BZ7" s="1134"/>
      <c r="CA7" s="1134"/>
      <c r="CB7" s="1134"/>
      <c r="CC7" s="1134"/>
      <c r="CD7" s="1134"/>
      <c r="CE7" s="1134"/>
      <c r="CF7" s="1134"/>
      <c r="CG7" s="1135"/>
      <c r="CH7" s="1120"/>
      <c r="CI7" s="1121"/>
      <c r="CJ7" s="1121"/>
      <c r="CK7" s="1121"/>
      <c r="CL7" s="1122"/>
      <c r="CM7" s="1120"/>
      <c r="CN7" s="1121"/>
      <c r="CO7" s="1121"/>
      <c r="CP7" s="1121"/>
      <c r="CQ7" s="1122"/>
      <c r="CR7" s="1120"/>
      <c r="CS7" s="1121"/>
      <c r="CT7" s="1121"/>
      <c r="CU7" s="1121"/>
      <c r="CV7" s="1122"/>
      <c r="CW7" s="1120"/>
      <c r="CX7" s="1121"/>
      <c r="CY7" s="1121"/>
      <c r="CZ7" s="1121"/>
      <c r="DA7" s="1122"/>
      <c r="DB7" s="1120"/>
      <c r="DC7" s="1121"/>
      <c r="DD7" s="1121"/>
      <c r="DE7" s="1121"/>
      <c r="DF7" s="1122"/>
      <c r="DG7" s="1120"/>
      <c r="DH7" s="1121"/>
      <c r="DI7" s="1121"/>
      <c r="DJ7" s="1121"/>
      <c r="DK7" s="1122"/>
      <c r="DL7" s="1120"/>
      <c r="DM7" s="1121"/>
      <c r="DN7" s="1121"/>
      <c r="DO7" s="1121"/>
      <c r="DP7" s="1122"/>
      <c r="DQ7" s="1120"/>
      <c r="DR7" s="1121"/>
      <c r="DS7" s="1121"/>
      <c r="DT7" s="1121"/>
      <c r="DU7" s="1122"/>
      <c r="DV7" s="1133"/>
      <c r="DW7" s="1134"/>
      <c r="DX7" s="1134"/>
      <c r="DY7" s="1134"/>
      <c r="DZ7" s="1148"/>
      <c r="EA7" s="234"/>
    </row>
    <row r="8" spans="1:131" s="235" customFormat="1" ht="26.25" customHeight="1" x14ac:dyDescent="0.15">
      <c r="A8" s="238">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397</v>
      </c>
      <c r="B23" s="973" t="s">
        <v>398</v>
      </c>
      <c r="C23" s="974"/>
      <c r="D23" s="974"/>
      <c r="E23" s="974"/>
      <c r="F23" s="974"/>
      <c r="G23" s="974"/>
      <c r="H23" s="974"/>
      <c r="I23" s="974"/>
      <c r="J23" s="974"/>
      <c r="K23" s="974"/>
      <c r="L23" s="974"/>
      <c r="M23" s="974"/>
      <c r="N23" s="974"/>
      <c r="O23" s="974"/>
      <c r="P23" s="984"/>
      <c r="Q23" s="1103">
        <v>5899</v>
      </c>
      <c r="R23" s="1097"/>
      <c r="S23" s="1097"/>
      <c r="T23" s="1097"/>
      <c r="U23" s="1097"/>
      <c r="V23" s="1097">
        <v>5609</v>
      </c>
      <c r="W23" s="1097"/>
      <c r="X23" s="1097"/>
      <c r="Y23" s="1097"/>
      <c r="Z23" s="1097"/>
      <c r="AA23" s="1097">
        <v>289</v>
      </c>
      <c r="AB23" s="1097"/>
      <c r="AC23" s="1097"/>
      <c r="AD23" s="1097"/>
      <c r="AE23" s="1104"/>
      <c r="AF23" s="1105">
        <v>269</v>
      </c>
      <c r="AG23" s="1097"/>
      <c r="AH23" s="1097"/>
      <c r="AI23" s="1097"/>
      <c r="AJ23" s="1106"/>
      <c r="AK23" s="1107"/>
      <c r="AL23" s="1108"/>
      <c r="AM23" s="1108"/>
      <c r="AN23" s="1108"/>
      <c r="AO23" s="1108"/>
      <c r="AP23" s="1097">
        <v>3839</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385</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410</v>
      </c>
      <c r="C28" s="1084"/>
      <c r="D28" s="1084"/>
      <c r="E28" s="1084"/>
      <c r="F28" s="1084"/>
      <c r="G28" s="1084"/>
      <c r="H28" s="1084"/>
      <c r="I28" s="1084"/>
      <c r="J28" s="1084"/>
      <c r="K28" s="1084"/>
      <c r="L28" s="1084"/>
      <c r="M28" s="1084"/>
      <c r="N28" s="1084"/>
      <c r="O28" s="1084"/>
      <c r="P28" s="1085"/>
      <c r="Q28" s="1086">
        <v>1018</v>
      </c>
      <c r="R28" s="1087"/>
      <c r="S28" s="1087"/>
      <c r="T28" s="1087"/>
      <c r="U28" s="1087"/>
      <c r="V28" s="1087">
        <v>1003</v>
      </c>
      <c r="W28" s="1087"/>
      <c r="X28" s="1087"/>
      <c r="Y28" s="1087"/>
      <c r="Z28" s="1087"/>
      <c r="AA28" s="1087">
        <v>15</v>
      </c>
      <c r="AB28" s="1087"/>
      <c r="AC28" s="1087"/>
      <c r="AD28" s="1087"/>
      <c r="AE28" s="1088"/>
      <c r="AF28" s="1089">
        <v>15</v>
      </c>
      <c r="AG28" s="1087"/>
      <c r="AH28" s="1087"/>
      <c r="AI28" s="1087"/>
      <c r="AJ28" s="1090"/>
      <c r="AK28" s="1078">
        <v>64</v>
      </c>
      <c r="AL28" s="1079"/>
      <c r="AM28" s="1079"/>
      <c r="AN28" s="1079"/>
      <c r="AO28" s="1079"/>
      <c r="AP28" s="1079" t="s">
        <v>519</v>
      </c>
      <c r="AQ28" s="1079"/>
      <c r="AR28" s="1079"/>
      <c r="AS28" s="1079"/>
      <c r="AT28" s="1079"/>
      <c r="AU28" s="1079" t="s">
        <v>519</v>
      </c>
      <c r="AV28" s="1079"/>
      <c r="AW28" s="1079"/>
      <c r="AX28" s="1079"/>
      <c r="AY28" s="1079"/>
      <c r="AZ28" s="1080" t="s">
        <v>519</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411</v>
      </c>
      <c r="C29" s="1067"/>
      <c r="D29" s="1067"/>
      <c r="E29" s="1067"/>
      <c r="F29" s="1067"/>
      <c r="G29" s="1067"/>
      <c r="H29" s="1067"/>
      <c r="I29" s="1067"/>
      <c r="J29" s="1067"/>
      <c r="K29" s="1067"/>
      <c r="L29" s="1067"/>
      <c r="M29" s="1067"/>
      <c r="N29" s="1067"/>
      <c r="O29" s="1067"/>
      <c r="P29" s="1068"/>
      <c r="Q29" s="1074">
        <v>172</v>
      </c>
      <c r="R29" s="1075"/>
      <c r="S29" s="1075"/>
      <c r="T29" s="1075"/>
      <c r="U29" s="1075"/>
      <c r="V29" s="1075">
        <v>168</v>
      </c>
      <c r="W29" s="1075"/>
      <c r="X29" s="1075"/>
      <c r="Y29" s="1075"/>
      <c r="Z29" s="1075"/>
      <c r="AA29" s="1075">
        <v>4</v>
      </c>
      <c r="AB29" s="1075"/>
      <c r="AC29" s="1075"/>
      <c r="AD29" s="1075"/>
      <c r="AE29" s="1076"/>
      <c r="AF29" s="1071">
        <v>4</v>
      </c>
      <c r="AG29" s="1072"/>
      <c r="AH29" s="1072"/>
      <c r="AI29" s="1072"/>
      <c r="AJ29" s="1073"/>
      <c r="AK29" s="1016">
        <v>39</v>
      </c>
      <c r="AL29" s="1007"/>
      <c r="AM29" s="1007"/>
      <c r="AN29" s="1007"/>
      <c r="AO29" s="1007"/>
      <c r="AP29" s="1007" t="s">
        <v>519</v>
      </c>
      <c r="AQ29" s="1007"/>
      <c r="AR29" s="1007"/>
      <c r="AS29" s="1007"/>
      <c r="AT29" s="1007"/>
      <c r="AU29" s="1007" t="s">
        <v>519</v>
      </c>
      <c r="AV29" s="1007"/>
      <c r="AW29" s="1007"/>
      <c r="AX29" s="1007"/>
      <c r="AY29" s="1007"/>
      <c r="AZ29" s="1077" t="s">
        <v>519</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412</v>
      </c>
      <c r="C30" s="1067"/>
      <c r="D30" s="1067"/>
      <c r="E30" s="1067"/>
      <c r="F30" s="1067"/>
      <c r="G30" s="1067"/>
      <c r="H30" s="1067"/>
      <c r="I30" s="1067"/>
      <c r="J30" s="1067"/>
      <c r="K30" s="1067"/>
      <c r="L30" s="1067"/>
      <c r="M30" s="1067"/>
      <c r="N30" s="1067"/>
      <c r="O30" s="1067"/>
      <c r="P30" s="1068"/>
      <c r="Q30" s="1074">
        <v>942</v>
      </c>
      <c r="R30" s="1075"/>
      <c r="S30" s="1075"/>
      <c r="T30" s="1075"/>
      <c r="U30" s="1075"/>
      <c r="V30" s="1075">
        <v>931</v>
      </c>
      <c r="W30" s="1075"/>
      <c r="X30" s="1075"/>
      <c r="Y30" s="1075"/>
      <c r="Z30" s="1075"/>
      <c r="AA30" s="1075">
        <v>11</v>
      </c>
      <c r="AB30" s="1075"/>
      <c r="AC30" s="1075"/>
      <c r="AD30" s="1075"/>
      <c r="AE30" s="1076"/>
      <c r="AF30" s="1071">
        <v>7</v>
      </c>
      <c r="AG30" s="1072"/>
      <c r="AH30" s="1072"/>
      <c r="AI30" s="1072"/>
      <c r="AJ30" s="1073"/>
      <c r="AK30" s="1016">
        <v>155</v>
      </c>
      <c r="AL30" s="1007"/>
      <c r="AM30" s="1007"/>
      <c r="AN30" s="1007"/>
      <c r="AO30" s="1007"/>
      <c r="AP30" s="1007" t="s">
        <v>519</v>
      </c>
      <c r="AQ30" s="1007"/>
      <c r="AR30" s="1007"/>
      <c r="AS30" s="1007"/>
      <c r="AT30" s="1007"/>
      <c r="AU30" s="1007" t="s">
        <v>519</v>
      </c>
      <c r="AV30" s="1007"/>
      <c r="AW30" s="1007"/>
      <c r="AX30" s="1007"/>
      <c r="AY30" s="1007"/>
      <c r="AZ30" s="1077" t="s">
        <v>519</v>
      </c>
      <c r="BA30" s="1077"/>
      <c r="BB30" s="1077"/>
      <c r="BC30" s="1077"/>
      <c r="BD30" s="1077"/>
      <c r="BE30" s="1008" t="s">
        <v>583</v>
      </c>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413</v>
      </c>
      <c r="C31" s="1067"/>
      <c r="D31" s="1067"/>
      <c r="E31" s="1067"/>
      <c r="F31" s="1067"/>
      <c r="G31" s="1067"/>
      <c r="H31" s="1067"/>
      <c r="I31" s="1067"/>
      <c r="J31" s="1067"/>
      <c r="K31" s="1067"/>
      <c r="L31" s="1067"/>
      <c r="M31" s="1067"/>
      <c r="N31" s="1067"/>
      <c r="O31" s="1067"/>
      <c r="P31" s="1068"/>
      <c r="Q31" s="1074">
        <v>255</v>
      </c>
      <c r="R31" s="1075"/>
      <c r="S31" s="1075"/>
      <c r="T31" s="1075"/>
      <c r="U31" s="1075"/>
      <c r="V31" s="1075">
        <v>247</v>
      </c>
      <c r="W31" s="1075"/>
      <c r="X31" s="1075"/>
      <c r="Y31" s="1075"/>
      <c r="Z31" s="1075"/>
      <c r="AA31" s="1075">
        <v>8</v>
      </c>
      <c r="AB31" s="1075"/>
      <c r="AC31" s="1075"/>
      <c r="AD31" s="1075"/>
      <c r="AE31" s="1076"/>
      <c r="AF31" s="1071">
        <v>434</v>
      </c>
      <c r="AG31" s="1072"/>
      <c r="AH31" s="1072"/>
      <c r="AI31" s="1072"/>
      <c r="AJ31" s="1073"/>
      <c r="AK31" s="1016">
        <v>44</v>
      </c>
      <c r="AL31" s="1007"/>
      <c r="AM31" s="1007"/>
      <c r="AN31" s="1007"/>
      <c r="AO31" s="1007"/>
      <c r="AP31" s="1007">
        <v>771</v>
      </c>
      <c r="AQ31" s="1007"/>
      <c r="AR31" s="1007"/>
      <c r="AS31" s="1007"/>
      <c r="AT31" s="1007"/>
      <c r="AU31" s="1007">
        <v>217</v>
      </c>
      <c r="AV31" s="1007"/>
      <c r="AW31" s="1007"/>
      <c r="AX31" s="1007"/>
      <c r="AY31" s="1007"/>
      <c r="AZ31" s="1077" t="s">
        <v>519</v>
      </c>
      <c r="BA31" s="1077"/>
      <c r="BB31" s="1077"/>
      <c r="BC31" s="1077"/>
      <c r="BD31" s="1077"/>
      <c r="BE31" s="1008" t="s">
        <v>584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414</v>
      </c>
      <c r="C32" s="1067"/>
      <c r="D32" s="1067"/>
      <c r="E32" s="1067"/>
      <c r="F32" s="1067"/>
      <c r="G32" s="1067"/>
      <c r="H32" s="1067"/>
      <c r="I32" s="1067"/>
      <c r="J32" s="1067"/>
      <c r="K32" s="1067"/>
      <c r="L32" s="1067"/>
      <c r="M32" s="1067"/>
      <c r="N32" s="1067"/>
      <c r="O32" s="1067"/>
      <c r="P32" s="1068"/>
      <c r="Q32" s="1074">
        <v>467</v>
      </c>
      <c r="R32" s="1075"/>
      <c r="S32" s="1075"/>
      <c r="T32" s="1075"/>
      <c r="U32" s="1075"/>
      <c r="V32" s="1075">
        <v>455</v>
      </c>
      <c r="W32" s="1075"/>
      <c r="X32" s="1075"/>
      <c r="Y32" s="1075"/>
      <c r="Z32" s="1075"/>
      <c r="AA32" s="1075">
        <v>13</v>
      </c>
      <c r="AB32" s="1075"/>
      <c r="AC32" s="1075"/>
      <c r="AD32" s="1075"/>
      <c r="AE32" s="1076"/>
      <c r="AF32" s="1071">
        <v>95</v>
      </c>
      <c r="AG32" s="1072"/>
      <c r="AH32" s="1072"/>
      <c r="AI32" s="1072"/>
      <c r="AJ32" s="1073"/>
      <c r="AK32" s="1016">
        <v>430</v>
      </c>
      <c r="AL32" s="1007"/>
      <c r="AM32" s="1007"/>
      <c r="AN32" s="1007"/>
      <c r="AO32" s="1007"/>
      <c r="AP32" s="1007">
        <v>2927</v>
      </c>
      <c r="AQ32" s="1007"/>
      <c r="AR32" s="1007"/>
      <c r="AS32" s="1007"/>
      <c r="AT32" s="1007"/>
      <c r="AU32" s="1007">
        <v>2462</v>
      </c>
      <c r="AV32" s="1007"/>
      <c r="AW32" s="1007"/>
      <c r="AX32" s="1007"/>
      <c r="AY32" s="1007"/>
      <c r="AZ32" s="1077" t="s">
        <v>519</v>
      </c>
      <c r="BA32" s="1077"/>
      <c r="BB32" s="1077"/>
      <c r="BC32" s="1077"/>
      <c r="BD32" s="1077"/>
      <c r="BE32" s="1008" t="s">
        <v>584</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415</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397</v>
      </c>
      <c r="B63" s="973" t="s">
        <v>416</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554</v>
      </c>
      <c r="AG63" s="995"/>
      <c r="AH63" s="995"/>
      <c r="AI63" s="995"/>
      <c r="AJ63" s="1058"/>
      <c r="AK63" s="1059"/>
      <c r="AL63" s="999"/>
      <c r="AM63" s="999"/>
      <c r="AN63" s="999"/>
      <c r="AO63" s="999"/>
      <c r="AP63" s="995">
        <v>3699</v>
      </c>
      <c r="AQ63" s="995"/>
      <c r="AR63" s="995"/>
      <c r="AS63" s="995"/>
      <c r="AT63" s="995"/>
      <c r="AU63" s="995">
        <v>2679</v>
      </c>
      <c r="AV63" s="995"/>
      <c r="AW63" s="995"/>
      <c r="AX63" s="995"/>
      <c r="AY63" s="995"/>
      <c r="AZ63" s="1053"/>
      <c r="BA63" s="1053"/>
      <c r="BB63" s="1053"/>
      <c r="BC63" s="1053"/>
      <c r="BD63" s="1053"/>
      <c r="BE63" s="996"/>
      <c r="BF63" s="996"/>
      <c r="BG63" s="996"/>
      <c r="BH63" s="996"/>
      <c r="BI63" s="997"/>
      <c r="BJ63" s="1054" t="s">
        <v>399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407</v>
      </c>
      <c r="AQ66" s="1038"/>
      <c r="AR66" s="1038"/>
      <c r="AS66" s="1038"/>
      <c r="AT66" s="1039"/>
      <c r="AU66" s="1037" t="s">
        <v>424</v>
      </c>
      <c r="AV66" s="1038"/>
      <c r="AW66" s="1038"/>
      <c r="AX66" s="1038"/>
      <c r="AY66" s="1039"/>
      <c r="AZ66" s="1037" t="s">
        <v>385</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585</v>
      </c>
      <c r="C68" s="1022"/>
      <c r="D68" s="1022"/>
      <c r="E68" s="1022"/>
      <c r="F68" s="1022"/>
      <c r="G68" s="1022"/>
      <c r="H68" s="1022"/>
      <c r="I68" s="1022"/>
      <c r="J68" s="1022"/>
      <c r="K68" s="1022"/>
      <c r="L68" s="1022"/>
      <c r="M68" s="1022"/>
      <c r="N68" s="1022"/>
      <c r="O68" s="1022"/>
      <c r="P68" s="1023"/>
      <c r="Q68" s="1024">
        <v>3471</v>
      </c>
      <c r="R68" s="1018"/>
      <c r="S68" s="1018"/>
      <c r="T68" s="1018"/>
      <c r="U68" s="1018"/>
      <c r="V68" s="1018">
        <v>3339</v>
      </c>
      <c r="W68" s="1018"/>
      <c r="X68" s="1018"/>
      <c r="Y68" s="1018"/>
      <c r="Z68" s="1018"/>
      <c r="AA68" s="1018">
        <v>131</v>
      </c>
      <c r="AB68" s="1018"/>
      <c r="AC68" s="1018"/>
      <c r="AD68" s="1018"/>
      <c r="AE68" s="1018"/>
      <c r="AF68" s="1018">
        <v>113</v>
      </c>
      <c r="AG68" s="1018"/>
      <c r="AH68" s="1018"/>
      <c r="AI68" s="1018"/>
      <c r="AJ68" s="1018"/>
      <c r="AK68" s="1018">
        <v>48</v>
      </c>
      <c r="AL68" s="1018"/>
      <c r="AM68" s="1018"/>
      <c r="AN68" s="1018"/>
      <c r="AO68" s="1018"/>
      <c r="AP68" s="1018">
        <v>2792</v>
      </c>
      <c r="AQ68" s="1018"/>
      <c r="AR68" s="1018"/>
      <c r="AS68" s="1018"/>
      <c r="AT68" s="1018"/>
      <c r="AU68" s="1018">
        <v>132</v>
      </c>
      <c r="AV68" s="1018"/>
      <c r="AW68" s="1018"/>
      <c r="AX68" s="1018"/>
      <c r="AY68" s="1018"/>
      <c r="AZ68" s="1019" t="s">
        <v>592</v>
      </c>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586</v>
      </c>
      <c r="C69" s="1011"/>
      <c r="D69" s="1011"/>
      <c r="E69" s="1011"/>
      <c r="F69" s="1011"/>
      <c r="G69" s="1011"/>
      <c r="H69" s="1011"/>
      <c r="I69" s="1011"/>
      <c r="J69" s="1011"/>
      <c r="K69" s="1011"/>
      <c r="L69" s="1011"/>
      <c r="M69" s="1011"/>
      <c r="N69" s="1011"/>
      <c r="O69" s="1011"/>
      <c r="P69" s="1012"/>
      <c r="Q69" s="1013">
        <v>2970</v>
      </c>
      <c r="R69" s="1007"/>
      <c r="S69" s="1007"/>
      <c r="T69" s="1007"/>
      <c r="U69" s="1007"/>
      <c r="V69" s="1007">
        <v>2839</v>
      </c>
      <c r="W69" s="1007"/>
      <c r="X69" s="1007"/>
      <c r="Y69" s="1007"/>
      <c r="Z69" s="1007"/>
      <c r="AA69" s="1007">
        <v>131</v>
      </c>
      <c r="AB69" s="1007"/>
      <c r="AC69" s="1007"/>
      <c r="AD69" s="1007"/>
      <c r="AE69" s="1007"/>
      <c r="AF69" s="1007">
        <v>131</v>
      </c>
      <c r="AG69" s="1007"/>
      <c r="AH69" s="1007"/>
      <c r="AI69" s="1007"/>
      <c r="AJ69" s="1007"/>
      <c r="AK69" s="1007" t="s">
        <v>519</v>
      </c>
      <c r="AL69" s="1007"/>
      <c r="AM69" s="1007"/>
      <c r="AN69" s="1007"/>
      <c r="AO69" s="1007"/>
      <c r="AP69" s="1007">
        <v>894</v>
      </c>
      <c r="AQ69" s="1007"/>
      <c r="AR69" s="1007"/>
      <c r="AS69" s="1007"/>
      <c r="AT69" s="1007"/>
      <c r="AU69" s="1007">
        <v>55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587</v>
      </c>
      <c r="C70" s="1011"/>
      <c r="D70" s="1011"/>
      <c r="E70" s="1011"/>
      <c r="F70" s="1011"/>
      <c r="G70" s="1011"/>
      <c r="H70" s="1011"/>
      <c r="I70" s="1011"/>
      <c r="J70" s="1011"/>
      <c r="K70" s="1011"/>
      <c r="L70" s="1011"/>
      <c r="M70" s="1011"/>
      <c r="N70" s="1011"/>
      <c r="O70" s="1011"/>
      <c r="P70" s="1012"/>
      <c r="Q70" s="1013">
        <v>61</v>
      </c>
      <c r="R70" s="1007"/>
      <c r="S70" s="1007"/>
      <c r="T70" s="1007"/>
      <c r="U70" s="1007"/>
      <c r="V70" s="1007">
        <v>56</v>
      </c>
      <c r="W70" s="1007"/>
      <c r="X70" s="1007"/>
      <c r="Y70" s="1007"/>
      <c r="Z70" s="1007"/>
      <c r="AA70" s="1007">
        <v>5</v>
      </c>
      <c r="AB70" s="1007"/>
      <c r="AC70" s="1007"/>
      <c r="AD70" s="1007"/>
      <c r="AE70" s="1007"/>
      <c r="AF70" s="1007">
        <v>5</v>
      </c>
      <c r="AG70" s="1007"/>
      <c r="AH70" s="1007"/>
      <c r="AI70" s="1007"/>
      <c r="AJ70" s="1007"/>
      <c r="AK70" s="1007" t="s">
        <v>519</v>
      </c>
      <c r="AL70" s="1007"/>
      <c r="AM70" s="1007"/>
      <c r="AN70" s="1007"/>
      <c r="AO70" s="1007"/>
      <c r="AP70" s="1007" t="s">
        <v>519</v>
      </c>
      <c r="AQ70" s="1007"/>
      <c r="AR70" s="1007"/>
      <c r="AS70" s="1007"/>
      <c r="AT70" s="1007"/>
      <c r="AU70" s="1007" t="s">
        <v>519</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588</v>
      </c>
      <c r="C71" s="1011"/>
      <c r="D71" s="1011"/>
      <c r="E71" s="1011"/>
      <c r="F71" s="1011"/>
      <c r="G71" s="1011"/>
      <c r="H71" s="1011"/>
      <c r="I71" s="1011"/>
      <c r="J71" s="1011"/>
      <c r="K71" s="1011"/>
      <c r="L71" s="1011"/>
      <c r="M71" s="1011"/>
      <c r="N71" s="1011"/>
      <c r="O71" s="1011"/>
      <c r="P71" s="1012"/>
      <c r="Q71" s="1013">
        <v>6958</v>
      </c>
      <c r="R71" s="1007"/>
      <c r="S71" s="1007"/>
      <c r="T71" s="1007"/>
      <c r="U71" s="1007"/>
      <c r="V71" s="1007">
        <v>6929</v>
      </c>
      <c r="W71" s="1007"/>
      <c r="X71" s="1007"/>
      <c r="Y71" s="1007"/>
      <c r="Z71" s="1007"/>
      <c r="AA71" s="1007">
        <v>29</v>
      </c>
      <c r="AB71" s="1007"/>
      <c r="AC71" s="1007"/>
      <c r="AD71" s="1007"/>
      <c r="AE71" s="1007"/>
      <c r="AF71" s="1007">
        <v>29</v>
      </c>
      <c r="AG71" s="1007"/>
      <c r="AH71" s="1007"/>
      <c r="AI71" s="1007"/>
      <c r="AJ71" s="1007"/>
      <c r="AK71" s="1007">
        <v>90</v>
      </c>
      <c r="AL71" s="1007"/>
      <c r="AM71" s="1007"/>
      <c r="AN71" s="1007"/>
      <c r="AO71" s="1007"/>
      <c r="AP71" s="1007" t="s">
        <v>519</v>
      </c>
      <c r="AQ71" s="1007"/>
      <c r="AR71" s="1007"/>
      <c r="AS71" s="1007"/>
      <c r="AT71" s="1007"/>
      <c r="AU71" s="1007" t="s">
        <v>519</v>
      </c>
      <c r="AV71" s="1007"/>
      <c r="AW71" s="1007"/>
      <c r="AX71" s="1007"/>
      <c r="AY71" s="1007"/>
      <c r="AZ71" s="1008" t="s">
        <v>593</v>
      </c>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589</v>
      </c>
      <c r="C72" s="1011"/>
      <c r="D72" s="1011"/>
      <c r="E72" s="1011"/>
      <c r="F72" s="1011"/>
      <c r="G72" s="1011"/>
      <c r="H72" s="1011"/>
      <c r="I72" s="1011"/>
      <c r="J72" s="1011"/>
      <c r="K72" s="1011"/>
      <c r="L72" s="1011"/>
      <c r="M72" s="1011"/>
      <c r="N72" s="1011"/>
      <c r="O72" s="1011"/>
      <c r="P72" s="1012"/>
      <c r="Q72" s="1013">
        <v>267</v>
      </c>
      <c r="R72" s="1007"/>
      <c r="S72" s="1007"/>
      <c r="T72" s="1007"/>
      <c r="U72" s="1007"/>
      <c r="V72" s="1007">
        <v>235</v>
      </c>
      <c r="W72" s="1007"/>
      <c r="X72" s="1007"/>
      <c r="Y72" s="1007"/>
      <c r="Z72" s="1007"/>
      <c r="AA72" s="1007">
        <v>32</v>
      </c>
      <c r="AB72" s="1007"/>
      <c r="AC72" s="1007"/>
      <c r="AD72" s="1007"/>
      <c r="AE72" s="1007"/>
      <c r="AF72" s="1007">
        <v>32</v>
      </c>
      <c r="AG72" s="1007"/>
      <c r="AH72" s="1007"/>
      <c r="AI72" s="1007"/>
      <c r="AJ72" s="1007"/>
      <c r="AK72" s="1007" t="s">
        <v>519</v>
      </c>
      <c r="AL72" s="1007"/>
      <c r="AM72" s="1007"/>
      <c r="AN72" s="1007"/>
      <c r="AO72" s="1007"/>
      <c r="AP72" s="1007" t="s">
        <v>519</v>
      </c>
      <c r="AQ72" s="1007"/>
      <c r="AR72" s="1007"/>
      <c r="AS72" s="1007"/>
      <c r="AT72" s="1007"/>
      <c r="AU72" s="1007" t="s">
        <v>519</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590</v>
      </c>
      <c r="C73" s="1011"/>
      <c r="D73" s="1011"/>
      <c r="E73" s="1011"/>
      <c r="F73" s="1011"/>
      <c r="G73" s="1011"/>
      <c r="H73" s="1011"/>
      <c r="I73" s="1011"/>
      <c r="J73" s="1011"/>
      <c r="K73" s="1011"/>
      <c r="L73" s="1011"/>
      <c r="M73" s="1011"/>
      <c r="N73" s="1011"/>
      <c r="O73" s="1011"/>
      <c r="P73" s="1012"/>
      <c r="Q73" s="1013">
        <v>279696</v>
      </c>
      <c r="R73" s="1007"/>
      <c r="S73" s="1007"/>
      <c r="T73" s="1007"/>
      <c r="U73" s="1007"/>
      <c r="V73" s="1007">
        <v>267445</v>
      </c>
      <c r="W73" s="1007"/>
      <c r="X73" s="1007"/>
      <c r="Y73" s="1007"/>
      <c r="Z73" s="1007"/>
      <c r="AA73" s="1007">
        <v>12251</v>
      </c>
      <c r="AB73" s="1007"/>
      <c r="AC73" s="1007"/>
      <c r="AD73" s="1007"/>
      <c r="AE73" s="1007"/>
      <c r="AF73" s="1007">
        <v>12251</v>
      </c>
      <c r="AG73" s="1007"/>
      <c r="AH73" s="1007"/>
      <c r="AI73" s="1007"/>
      <c r="AJ73" s="1007"/>
      <c r="AK73" s="1007" t="s">
        <v>519</v>
      </c>
      <c r="AL73" s="1007"/>
      <c r="AM73" s="1007"/>
      <c r="AN73" s="1007"/>
      <c r="AO73" s="1007"/>
      <c r="AP73" s="1007" t="s">
        <v>519</v>
      </c>
      <c r="AQ73" s="1007"/>
      <c r="AR73" s="1007"/>
      <c r="AS73" s="1007"/>
      <c r="AT73" s="1007"/>
      <c r="AU73" s="1007" t="s">
        <v>519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591</v>
      </c>
      <c r="C74" s="1011"/>
      <c r="D74" s="1011"/>
      <c r="E74" s="1011"/>
      <c r="F74" s="1011"/>
      <c r="G74" s="1011"/>
      <c r="H74" s="1011"/>
      <c r="I74" s="1011"/>
      <c r="J74" s="1011"/>
      <c r="K74" s="1011"/>
      <c r="L74" s="1011"/>
      <c r="M74" s="1011"/>
      <c r="N74" s="1011"/>
      <c r="O74" s="1011"/>
      <c r="P74" s="1012"/>
      <c r="Q74" s="1013">
        <v>42</v>
      </c>
      <c r="R74" s="1007"/>
      <c r="S74" s="1007"/>
      <c r="T74" s="1007"/>
      <c r="U74" s="1007"/>
      <c r="V74" s="1007">
        <v>35</v>
      </c>
      <c r="W74" s="1007"/>
      <c r="X74" s="1007"/>
      <c r="Y74" s="1007"/>
      <c r="Z74" s="1007"/>
      <c r="AA74" s="1007">
        <v>7</v>
      </c>
      <c r="AB74" s="1007"/>
      <c r="AC74" s="1007"/>
      <c r="AD74" s="1007"/>
      <c r="AE74" s="1007"/>
      <c r="AF74" s="1007">
        <v>7</v>
      </c>
      <c r="AG74" s="1007"/>
      <c r="AH74" s="1007"/>
      <c r="AI74" s="1007"/>
      <c r="AJ74" s="1007"/>
      <c r="AK74" s="1007" t="s">
        <v>519</v>
      </c>
      <c r="AL74" s="1007"/>
      <c r="AM74" s="1007"/>
      <c r="AN74" s="1007"/>
      <c r="AO74" s="1007"/>
      <c r="AP74" s="1007" t="s">
        <v>519</v>
      </c>
      <c r="AQ74" s="1007"/>
      <c r="AR74" s="1007"/>
      <c r="AS74" s="1007"/>
      <c r="AT74" s="1007"/>
      <c r="AU74" s="1007" t="s">
        <v>519</v>
      </c>
      <c r="AV74" s="1007"/>
      <c r="AW74" s="1007"/>
      <c r="AX74" s="1007"/>
      <c r="AY74" s="1007"/>
      <c r="AZ74" s="1008" t="s">
        <v>594</v>
      </c>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397</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12568</v>
      </c>
      <c r="AG88" s="995"/>
      <c r="AH88" s="995"/>
      <c r="AI88" s="995"/>
      <c r="AJ88" s="995"/>
      <c r="AK88" s="999"/>
      <c r="AL88" s="999"/>
      <c r="AM88" s="999"/>
      <c r="AN88" s="999"/>
      <c r="AO88" s="999"/>
      <c r="AP88" s="995">
        <v>3686</v>
      </c>
      <c r="AQ88" s="995"/>
      <c r="AR88" s="995"/>
      <c r="AS88" s="995"/>
      <c r="AT88" s="995"/>
      <c r="AU88" s="995">
        <v>187</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315</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315</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315</v>
      </c>
      <c r="DR109" s="932"/>
      <c r="DS109" s="932"/>
      <c r="DT109" s="932"/>
      <c r="DU109" s="933"/>
      <c r="DV109" s="934" t="s">
        <v>436</v>
      </c>
      <c r="DW109" s="932"/>
      <c r="DX109" s="932"/>
      <c r="DY109" s="932"/>
      <c r="DZ109" s="965"/>
    </row>
    <row r="110" spans="1:131" s="230" customFormat="1" ht="26.25" customHeight="1" x14ac:dyDescent="0.15">
      <c r="A110" s="845" t="s">
        <v>438</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4">
        <v>375268</v>
      </c>
      <c r="AB110" s="925"/>
      <c r="AC110" s="925"/>
      <c r="AD110" s="925"/>
      <c r="AE110" s="926"/>
      <c r="AF110" s="927">
        <v>395540</v>
      </c>
      <c r="AG110" s="925"/>
      <c r="AH110" s="925"/>
      <c r="AI110" s="925"/>
      <c r="AJ110" s="926"/>
      <c r="AK110" s="927">
        <v>396521</v>
      </c>
      <c r="AL110" s="925"/>
      <c r="AM110" s="925"/>
      <c r="AN110" s="925"/>
      <c r="AO110" s="926"/>
      <c r="AP110" s="928">
        <v>13.3</v>
      </c>
      <c r="AQ110" s="929"/>
      <c r="AR110" s="929"/>
      <c r="AS110" s="929"/>
      <c r="AT110" s="930"/>
      <c r="AU110" s="966" t="s">
        <v>74</v>
      </c>
      <c r="AV110" s="967"/>
      <c r="AW110" s="967"/>
      <c r="AX110" s="967"/>
      <c r="AY110" s="967"/>
      <c r="AZ110" s="896" t="s">
        <v>439</v>
      </c>
      <c r="BA110" s="846"/>
      <c r="BB110" s="846"/>
      <c r="BC110" s="846"/>
      <c r="BD110" s="846"/>
      <c r="BE110" s="846"/>
      <c r="BF110" s="846"/>
      <c r="BG110" s="846"/>
      <c r="BH110" s="846"/>
      <c r="BI110" s="846"/>
      <c r="BJ110" s="846"/>
      <c r="BK110" s="846"/>
      <c r="BL110" s="846"/>
      <c r="BM110" s="846"/>
      <c r="BN110" s="846"/>
      <c r="BO110" s="846"/>
      <c r="BP110" s="847"/>
      <c r="BQ110" s="897">
        <v>3973150</v>
      </c>
      <c r="BR110" s="878"/>
      <c r="BS110" s="878"/>
      <c r="BT110" s="878"/>
      <c r="BU110" s="878"/>
      <c r="BV110" s="878">
        <v>4001623</v>
      </c>
      <c r="BW110" s="878"/>
      <c r="BX110" s="878"/>
      <c r="BY110" s="878"/>
      <c r="BZ110" s="878"/>
      <c r="CA110" s="878">
        <v>3839138</v>
      </c>
      <c r="CB110" s="878"/>
      <c r="CC110" s="878"/>
      <c r="CD110" s="878"/>
      <c r="CE110" s="878"/>
      <c r="CF110" s="902">
        <v>128.6</v>
      </c>
      <c r="CG110" s="903"/>
      <c r="CH110" s="903"/>
      <c r="CI110" s="903"/>
      <c r="CJ110" s="903"/>
      <c r="CK110" s="962" t="s">
        <v>440</v>
      </c>
      <c r="CL110" s="855"/>
      <c r="CM110" s="896" t="s">
        <v>441</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7" t="s">
        <v>442</v>
      </c>
      <c r="DH110" s="878"/>
      <c r="DI110" s="878"/>
      <c r="DJ110" s="878"/>
      <c r="DK110" s="878"/>
      <c r="DL110" s="878" t="s">
        <v>443</v>
      </c>
      <c r="DM110" s="878"/>
      <c r="DN110" s="878"/>
      <c r="DO110" s="878"/>
      <c r="DP110" s="878"/>
      <c r="DQ110" s="878" t="s">
        <v>442</v>
      </c>
      <c r="DR110" s="878"/>
      <c r="DS110" s="878"/>
      <c r="DT110" s="878"/>
      <c r="DU110" s="878"/>
      <c r="DV110" s="879" t="s">
        <v>444</v>
      </c>
      <c r="DW110" s="879"/>
      <c r="DX110" s="879"/>
      <c r="DY110" s="879"/>
      <c r="DZ110" s="880"/>
    </row>
    <row r="111" spans="1:131" s="230" customFormat="1" ht="26.25" customHeight="1" x14ac:dyDescent="0.15">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442</v>
      </c>
      <c r="AB111" s="955"/>
      <c r="AC111" s="955"/>
      <c r="AD111" s="955"/>
      <c r="AE111" s="956"/>
      <c r="AF111" s="957" t="s">
        <v>444</v>
      </c>
      <c r="AG111" s="955"/>
      <c r="AH111" s="955"/>
      <c r="AI111" s="955"/>
      <c r="AJ111" s="956"/>
      <c r="AK111" s="957" t="s">
        <v>442</v>
      </c>
      <c r="AL111" s="955"/>
      <c r="AM111" s="955"/>
      <c r="AN111" s="955"/>
      <c r="AO111" s="956"/>
      <c r="AP111" s="958" t="s">
        <v>444</v>
      </c>
      <c r="AQ111" s="959"/>
      <c r="AR111" s="959"/>
      <c r="AS111" s="959"/>
      <c r="AT111" s="960"/>
      <c r="AU111" s="968"/>
      <c r="AV111" s="969"/>
      <c r="AW111" s="969"/>
      <c r="AX111" s="969"/>
      <c r="AY111" s="969"/>
      <c r="AZ111" s="853" t="s">
        <v>446</v>
      </c>
      <c r="BA111" s="788"/>
      <c r="BB111" s="788"/>
      <c r="BC111" s="788"/>
      <c r="BD111" s="788"/>
      <c r="BE111" s="788"/>
      <c r="BF111" s="788"/>
      <c r="BG111" s="788"/>
      <c r="BH111" s="788"/>
      <c r="BI111" s="788"/>
      <c r="BJ111" s="788"/>
      <c r="BK111" s="788"/>
      <c r="BL111" s="788"/>
      <c r="BM111" s="788"/>
      <c r="BN111" s="788"/>
      <c r="BO111" s="788"/>
      <c r="BP111" s="789"/>
      <c r="BQ111" s="825" t="s">
        <v>447</v>
      </c>
      <c r="BR111" s="826"/>
      <c r="BS111" s="826"/>
      <c r="BT111" s="826"/>
      <c r="BU111" s="826"/>
      <c r="BV111" s="826" t="s">
        <v>442</v>
      </c>
      <c r="BW111" s="826"/>
      <c r="BX111" s="826"/>
      <c r="BY111" s="826"/>
      <c r="BZ111" s="826"/>
      <c r="CA111" s="826" t="s">
        <v>444</v>
      </c>
      <c r="CB111" s="826"/>
      <c r="CC111" s="826"/>
      <c r="CD111" s="826"/>
      <c r="CE111" s="826"/>
      <c r="CF111" s="911" t="s">
        <v>442</v>
      </c>
      <c r="CG111" s="912"/>
      <c r="CH111" s="912"/>
      <c r="CI111" s="912"/>
      <c r="CJ111" s="912"/>
      <c r="CK111" s="963"/>
      <c r="CL111" s="857"/>
      <c r="CM111" s="853" t="s">
        <v>448</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25" t="s">
        <v>444</v>
      </c>
      <c r="DH111" s="826"/>
      <c r="DI111" s="826"/>
      <c r="DJ111" s="826"/>
      <c r="DK111" s="826"/>
      <c r="DL111" s="826" t="s">
        <v>444</v>
      </c>
      <c r="DM111" s="826"/>
      <c r="DN111" s="826"/>
      <c r="DO111" s="826"/>
      <c r="DP111" s="826"/>
      <c r="DQ111" s="826" t="s">
        <v>442</v>
      </c>
      <c r="DR111" s="826"/>
      <c r="DS111" s="826"/>
      <c r="DT111" s="826"/>
      <c r="DU111" s="826"/>
      <c r="DV111" s="832" t="s">
        <v>444</v>
      </c>
      <c r="DW111" s="832"/>
      <c r="DX111" s="832"/>
      <c r="DY111" s="832"/>
      <c r="DZ111" s="833"/>
    </row>
    <row r="112" spans="1:131" s="230" customFormat="1" ht="26.25" customHeight="1" x14ac:dyDescent="0.15">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442</v>
      </c>
      <c r="AB112" s="816"/>
      <c r="AC112" s="816"/>
      <c r="AD112" s="816"/>
      <c r="AE112" s="817"/>
      <c r="AF112" s="818" t="s">
        <v>444</v>
      </c>
      <c r="AG112" s="816"/>
      <c r="AH112" s="816"/>
      <c r="AI112" s="816"/>
      <c r="AJ112" s="817"/>
      <c r="AK112" s="818" t="s">
        <v>444</v>
      </c>
      <c r="AL112" s="816"/>
      <c r="AM112" s="816"/>
      <c r="AN112" s="816"/>
      <c r="AO112" s="817"/>
      <c r="AP112" s="860" t="s">
        <v>444</v>
      </c>
      <c r="AQ112" s="861"/>
      <c r="AR112" s="861"/>
      <c r="AS112" s="861"/>
      <c r="AT112" s="862"/>
      <c r="AU112" s="968"/>
      <c r="AV112" s="969"/>
      <c r="AW112" s="969"/>
      <c r="AX112" s="969"/>
      <c r="AY112" s="969"/>
      <c r="AZ112" s="853" t="s">
        <v>451</v>
      </c>
      <c r="BA112" s="788"/>
      <c r="BB112" s="788"/>
      <c r="BC112" s="788"/>
      <c r="BD112" s="788"/>
      <c r="BE112" s="788"/>
      <c r="BF112" s="788"/>
      <c r="BG112" s="788"/>
      <c r="BH112" s="788"/>
      <c r="BI112" s="788"/>
      <c r="BJ112" s="788"/>
      <c r="BK112" s="788"/>
      <c r="BL112" s="788"/>
      <c r="BM112" s="788"/>
      <c r="BN112" s="788"/>
      <c r="BO112" s="788"/>
      <c r="BP112" s="789"/>
      <c r="BQ112" s="825">
        <v>3248083</v>
      </c>
      <c r="BR112" s="826"/>
      <c r="BS112" s="826"/>
      <c r="BT112" s="826"/>
      <c r="BU112" s="826"/>
      <c r="BV112" s="826">
        <v>2860622</v>
      </c>
      <c r="BW112" s="826"/>
      <c r="BX112" s="826"/>
      <c r="BY112" s="826"/>
      <c r="BZ112" s="826"/>
      <c r="CA112" s="826">
        <v>2678564</v>
      </c>
      <c r="CB112" s="826"/>
      <c r="CC112" s="826"/>
      <c r="CD112" s="826"/>
      <c r="CE112" s="826"/>
      <c r="CF112" s="911">
        <v>89.7</v>
      </c>
      <c r="CG112" s="912"/>
      <c r="CH112" s="912"/>
      <c r="CI112" s="912"/>
      <c r="CJ112" s="912"/>
      <c r="CK112" s="963"/>
      <c r="CL112" s="857"/>
      <c r="CM112" s="853"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25" t="s">
        <v>442</v>
      </c>
      <c r="DH112" s="826"/>
      <c r="DI112" s="826"/>
      <c r="DJ112" s="826"/>
      <c r="DK112" s="826"/>
      <c r="DL112" s="826" t="s">
        <v>444</v>
      </c>
      <c r="DM112" s="826"/>
      <c r="DN112" s="826"/>
      <c r="DO112" s="826"/>
      <c r="DP112" s="826"/>
      <c r="DQ112" s="826" t="s">
        <v>442</v>
      </c>
      <c r="DR112" s="826"/>
      <c r="DS112" s="826"/>
      <c r="DT112" s="826"/>
      <c r="DU112" s="826"/>
      <c r="DV112" s="832" t="s">
        <v>453</v>
      </c>
      <c r="DW112" s="832"/>
      <c r="DX112" s="832"/>
      <c r="DY112" s="832"/>
      <c r="DZ112" s="833"/>
    </row>
    <row r="113" spans="1:130" s="230" customFormat="1" ht="26.25" customHeight="1" x14ac:dyDescent="0.15">
      <c r="A113" s="950"/>
      <c r="B113" s="951"/>
      <c r="C113" s="788" t="s">
        <v>454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334424</v>
      </c>
      <c r="AB113" s="955"/>
      <c r="AC113" s="955"/>
      <c r="AD113" s="955"/>
      <c r="AE113" s="956"/>
      <c r="AF113" s="957">
        <v>315167</v>
      </c>
      <c r="AG113" s="955"/>
      <c r="AH113" s="955"/>
      <c r="AI113" s="955"/>
      <c r="AJ113" s="956"/>
      <c r="AK113" s="957">
        <v>333073</v>
      </c>
      <c r="AL113" s="955"/>
      <c r="AM113" s="955"/>
      <c r="AN113" s="955"/>
      <c r="AO113" s="956"/>
      <c r="AP113" s="958">
        <v>11.2</v>
      </c>
      <c r="AQ113" s="959"/>
      <c r="AR113" s="959"/>
      <c r="AS113" s="959"/>
      <c r="AT113" s="960"/>
      <c r="AU113" s="968"/>
      <c r="AV113" s="969"/>
      <c r="AW113" s="969"/>
      <c r="AX113" s="969"/>
      <c r="AY113" s="969"/>
      <c r="AZ113" s="853" t="s">
        <v>455</v>
      </c>
      <c r="BA113" s="788"/>
      <c r="BB113" s="788"/>
      <c r="BC113" s="788"/>
      <c r="BD113" s="788"/>
      <c r="BE113" s="788"/>
      <c r="BF113" s="788"/>
      <c r="BG113" s="788"/>
      <c r="BH113" s="788"/>
      <c r="BI113" s="788"/>
      <c r="BJ113" s="788"/>
      <c r="BK113" s="788"/>
      <c r="BL113" s="788"/>
      <c r="BM113" s="788"/>
      <c r="BN113" s="788"/>
      <c r="BO113" s="788"/>
      <c r="BP113" s="789"/>
      <c r="BQ113" s="825">
        <v>186693</v>
      </c>
      <c r="BR113" s="826"/>
      <c r="BS113" s="826"/>
      <c r="BT113" s="826"/>
      <c r="BU113" s="826"/>
      <c r="BV113" s="826">
        <v>190725</v>
      </c>
      <c r="BW113" s="826"/>
      <c r="BX113" s="826"/>
      <c r="BY113" s="826"/>
      <c r="BZ113" s="826"/>
      <c r="CA113" s="826">
        <v>186865</v>
      </c>
      <c r="CB113" s="826"/>
      <c r="CC113" s="826"/>
      <c r="CD113" s="826"/>
      <c r="CE113" s="826"/>
      <c r="CF113" s="911">
        <v>6.3</v>
      </c>
      <c r="CG113" s="912"/>
      <c r="CH113" s="912"/>
      <c r="CI113" s="912"/>
      <c r="CJ113" s="912"/>
      <c r="CK113" s="963"/>
      <c r="CL113" s="857"/>
      <c r="CM113" s="853" t="s">
        <v>456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444</v>
      </c>
      <c r="DH113" s="816"/>
      <c r="DI113" s="816"/>
      <c r="DJ113" s="816"/>
      <c r="DK113" s="817"/>
      <c r="DL113" s="818" t="s">
        <v>443</v>
      </c>
      <c r="DM113" s="816"/>
      <c r="DN113" s="816"/>
      <c r="DO113" s="816"/>
      <c r="DP113" s="817"/>
      <c r="DQ113" s="818" t="s">
        <v>442</v>
      </c>
      <c r="DR113" s="816"/>
      <c r="DS113" s="816"/>
      <c r="DT113" s="816"/>
      <c r="DU113" s="817"/>
      <c r="DV113" s="860" t="s">
        <v>444</v>
      </c>
      <c r="DW113" s="861"/>
      <c r="DX113" s="861"/>
      <c r="DY113" s="861"/>
      <c r="DZ113" s="862"/>
    </row>
    <row r="114" spans="1:130" s="230" customFormat="1" ht="26.25" customHeight="1" x14ac:dyDescent="0.15">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21596</v>
      </c>
      <c r="AB114" s="816"/>
      <c r="AC114" s="816"/>
      <c r="AD114" s="816"/>
      <c r="AE114" s="817"/>
      <c r="AF114" s="818">
        <v>25759</v>
      </c>
      <c r="AG114" s="816"/>
      <c r="AH114" s="816"/>
      <c r="AI114" s="816"/>
      <c r="AJ114" s="817"/>
      <c r="AK114" s="818">
        <v>30151</v>
      </c>
      <c r="AL114" s="816"/>
      <c r="AM114" s="816"/>
      <c r="AN114" s="816"/>
      <c r="AO114" s="817"/>
      <c r="AP114" s="860">
        <v>1</v>
      </c>
      <c r="AQ114" s="861"/>
      <c r="AR114" s="861"/>
      <c r="AS114" s="861"/>
      <c r="AT114" s="862"/>
      <c r="AU114" s="968"/>
      <c r="AV114" s="969"/>
      <c r="AW114" s="969"/>
      <c r="AX114" s="969"/>
      <c r="AY114" s="969"/>
      <c r="AZ114" s="853" t="s">
        <v>458</v>
      </c>
      <c r="BA114" s="788"/>
      <c r="BB114" s="788"/>
      <c r="BC114" s="788"/>
      <c r="BD114" s="788"/>
      <c r="BE114" s="788"/>
      <c r="BF114" s="788"/>
      <c r="BG114" s="788"/>
      <c r="BH114" s="788"/>
      <c r="BI114" s="788"/>
      <c r="BJ114" s="788"/>
      <c r="BK114" s="788"/>
      <c r="BL114" s="788"/>
      <c r="BM114" s="788"/>
      <c r="BN114" s="788"/>
      <c r="BO114" s="788"/>
      <c r="BP114" s="789"/>
      <c r="BQ114" s="825" t="s">
        <v>447</v>
      </c>
      <c r="BR114" s="826"/>
      <c r="BS114" s="826"/>
      <c r="BT114" s="826"/>
      <c r="BU114" s="826"/>
      <c r="BV114" s="826">
        <v>42482</v>
      </c>
      <c r="BW114" s="826"/>
      <c r="BX114" s="826"/>
      <c r="BY114" s="826"/>
      <c r="BZ114" s="826"/>
      <c r="CA114" s="826">
        <v>80868</v>
      </c>
      <c r="CB114" s="826"/>
      <c r="CC114" s="826"/>
      <c r="CD114" s="826"/>
      <c r="CE114" s="826"/>
      <c r="CF114" s="911">
        <v>2.7</v>
      </c>
      <c r="CG114" s="912"/>
      <c r="CH114" s="912"/>
      <c r="CI114" s="912"/>
      <c r="CJ114" s="912"/>
      <c r="CK114" s="963"/>
      <c r="CL114" s="857"/>
      <c r="CM114" s="853"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442</v>
      </c>
      <c r="DM114" s="816"/>
      <c r="DN114" s="816"/>
      <c r="DO114" s="816"/>
      <c r="DP114" s="817"/>
      <c r="DQ114" s="818" t="s">
        <v>442</v>
      </c>
      <c r="DR114" s="816"/>
      <c r="DS114" s="816"/>
      <c r="DT114" s="816"/>
      <c r="DU114" s="817"/>
      <c r="DV114" s="860" t="s">
        <v>444</v>
      </c>
      <c r="DW114" s="861"/>
      <c r="DX114" s="861"/>
      <c r="DY114" s="861"/>
      <c r="DZ114" s="862"/>
    </row>
    <row r="115" spans="1:130" s="230" customFormat="1" ht="26.25" customHeight="1" x14ac:dyDescent="0.15">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442</v>
      </c>
      <c r="AB115" s="955"/>
      <c r="AC115" s="955"/>
      <c r="AD115" s="955"/>
      <c r="AE115" s="956"/>
      <c r="AF115" s="957" t="s">
        <v>444</v>
      </c>
      <c r="AG115" s="955"/>
      <c r="AH115" s="955"/>
      <c r="AI115" s="955"/>
      <c r="AJ115" s="956"/>
      <c r="AK115" s="957" t="s">
        <v>444</v>
      </c>
      <c r="AL115" s="955"/>
      <c r="AM115" s="955"/>
      <c r="AN115" s="955"/>
      <c r="AO115" s="956"/>
      <c r="AP115" s="958" t="s">
        <v>444</v>
      </c>
      <c r="AQ115" s="959"/>
      <c r="AR115" s="959"/>
      <c r="AS115" s="959"/>
      <c r="AT115" s="960"/>
      <c r="AU115" s="968"/>
      <c r="AV115" s="969"/>
      <c r="AW115" s="969"/>
      <c r="AX115" s="969"/>
      <c r="AY115" s="969"/>
      <c r="AZ115" s="853" t="s">
        <v>461</v>
      </c>
      <c r="BA115" s="788"/>
      <c r="BB115" s="788"/>
      <c r="BC115" s="788"/>
      <c r="BD115" s="788"/>
      <c r="BE115" s="788"/>
      <c r="BF115" s="788"/>
      <c r="BG115" s="788"/>
      <c r="BH115" s="788"/>
      <c r="BI115" s="788"/>
      <c r="BJ115" s="788"/>
      <c r="BK115" s="788"/>
      <c r="BL115" s="788"/>
      <c r="BM115" s="788"/>
      <c r="BN115" s="788"/>
      <c r="BO115" s="788"/>
      <c r="BP115" s="789"/>
      <c r="BQ115" s="825" t="s">
        <v>442</v>
      </c>
      <c r="BR115" s="826"/>
      <c r="BS115" s="826"/>
      <c r="BT115" s="826"/>
      <c r="BU115" s="826"/>
      <c r="BV115" s="826" t="s">
        <v>442</v>
      </c>
      <c r="BW115" s="826"/>
      <c r="BX115" s="826"/>
      <c r="BY115" s="826"/>
      <c r="BZ115" s="826"/>
      <c r="CA115" s="826" t="s">
        <v>442</v>
      </c>
      <c r="CB115" s="826"/>
      <c r="CC115" s="826"/>
      <c r="CD115" s="826"/>
      <c r="CE115" s="826"/>
      <c r="CF115" s="911" t="s">
        <v>442</v>
      </c>
      <c r="CG115" s="912"/>
      <c r="CH115" s="912"/>
      <c r="CI115" s="912"/>
      <c r="CJ115" s="912"/>
      <c r="CK115" s="963"/>
      <c r="CL115" s="857"/>
      <c r="CM115" s="853"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444</v>
      </c>
      <c r="DH115" s="816"/>
      <c r="DI115" s="816"/>
      <c r="DJ115" s="816"/>
      <c r="DK115" s="817"/>
      <c r="DL115" s="818" t="s">
        <v>442</v>
      </c>
      <c r="DM115" s="816"/>
      <c r="DN115" s="816"/>
      <c r="DO115" s="816"/>
      <c r="DP115" s="817"/>
      <c r="DQ115" s="818" t="s">
        <v>444</v>
      </c>
      <c r="DR115" s="816"/>
      <c r="DS115" s="816"/>
      <c r="DT115" s="816"/>
      <c r="DU115" s="817"/>
      <c r="DV115" s="860" t="s">
        <v>442</v>
      </c>
      <c r="DW115" s="861"/>
      <c r="DX115" s="861"/>
      <c r="DY115" s="861"/>
      <c r="DZ115" s="862"/>
    </row>
    <row r="116" spans="1:130" s="230" customFormat="1" ht="26.25" customHeight="1" x14ac:dyDescent="0.15">
      <c r="A116" s="952"/>
      <c r="B116" s="953"/>
      <c r="C116" s="875" t="s">
        <v>463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444</v>
      </c>
      <c r="AG116" s="816"/>
      <c r="AH116" s="816"/>
      <c r="AI116" s="816"/>
      <c r="AJ116" s="817"/>
      <c r="AK116" s="818" t="s">
        <v>453</v>
      </c>
      <c r="AL116" s="816"/>
      <c r="AM116" s="816"/>
      <c r="AN116" s="816"/>
      <c r="AO116" s="817"/>
      <c r="AP116" s="860" t="s">
        <v>447</v>
      </c>
      <c r="AQ116" s="861"/>
      <c r="AR116" s="861"/>
      <c r="AS116" s="861"/>
      <c r="AT116" s="862"/>
      <c r="AU116" s="968"/>
      <c r="AV116" s="969"/>
      <c r="AW116" s="969"/>
      <c r="AX116" s="969"/>
      <c r="AY116" s="969"/>
      <c r="AZ116" s="945" t="s">
        <v>464</v>
      </c>
      <c r="BA116" s="946"/>
      <c r="BB116" s="946"/>
      <c r="BC116" s="946"/>
      <c r="BD116" s="946"/>
      <c r="BE116" s="946"/>
      <c r="BF116" s="946"/>
      <c r="BG116" s="946"/>
      <c r="BH116" s="946"/>
      <c r="BI116" s="946"/>
      <c r="BJ116" s="946"/>
      <c r="BK116" s="946"/>
      <c r="BL116" s="946"/>
      <c r="BM116" s="946"/>
      <c r="BN116" s="946"/>
      <c r="BO116" s="946"/>
      <c r="BP116" s="947"/>
      <c r="BQ116" s="825" t="s">
        <v>444</v>
      </c>
      <c r="BR116" s="826"/>
      <c r="BS116" s="826"/>
      <c r="BT116" s="826"/>
      <c r="BU116" s="826"/>
      <c r="BV116" s="826" t="s">
        <v>442</v>
      </c>
      <c r="BW116" s="826"/>
      <c r="BX116" s="826"/>
      <c r="BY116" s="826"/>
      <c r="BZ116" s="826"/>
      <c r="CA116" s="826" t="s">
        <v>444</v>
      </c>
      <c r="CB116" s="826"/>
      <c r="CC116" s="826"/>
      <c r="CD116" s="826"/>
      <c r="CE116" s="826"/>
      <c r="CF116" s="911" t="s">
        <v>443</v>
      </c>
      <c r="CG116" s="912"/>
      <c r="CH116" s="912"/>
      <c r="CI116" s="912"/>
      <c r="CJ116" s="912"/>
      <c r="CK116" s="963"/>
      <c r="CL116" s="857"/>
      <c r="CM116" s="853" t="s">
        <v>465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453</v>
      </c>
      <c r="DH116" s="816"/>
      <c r="DI116" s="816"/>
      <c r="DJ116" s="816"/>
      <c r="DK116" s="817"/>
      <c r="DL116" s="818" t="s">
        <v>444</v>
      </c>
      <c r="DM116" s="816"/>
      <c r="DN116" s="816"/>
      <c r="DO116" s="816"/>
      <c r="DP116" s="817"/>
      <c r="DQ116" s="818" t="s">
        <v>442</v>
      </c>
      <c r="DR116" s="816"/>
      <c r="DS116" s="816"/>
      <c r="DT116" s="816"/>
      <c r="DU116" s="817"/>
      <c r="DV116" s="860" t="s">
        <v>453</v>
      </c>
      <c r="DW116" s="861"/>
      <c r="DX116" s="861"/>
      <c r="DY116" s="861"/>
      <c r="DZ116" s="862"/>
    </row>
    <row r="117" spans="1:130" s="230" customFormat="1" ht="26.25" customHeight="1" x14ac:dyDescent="0.15">
      <c r="A117" s="931" t="s">
        <v>193</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466</v>
      </c>
      <c r="Z117" s="933"/>
      <c r="AA117" s="938">
        <v>731288</v>
      </c>
      <c r="AB117" s="939"/>
      <c r="AC117" s="939"/>
      <c r="AD117" s="939"/>
      <c r="AE117" s="940"/>
      <c r="AF117" s="941">
        <v>736466</v>
      </c>
      <c r="AG117" s="939"/>
      <c r="AH117" s="939"/>
      <c r="AI117" s="939"/>
      <c r="AJ117" s="940"/>
      <c r="AK117" s="941">
        <v>759745</v>
      </c>
      <c r="AL117" s="939"/>
      <c r="AM117" s="939"/>
      <c r="AN117" s="939"/>
      <c r="AO117" s="940"/>
      <c r="AP117" s="942"/>
      <c r="AQ117" s="943"/>
      <c r="AR117" s="943"/>
      <c r="AS117" s="943"/>
      <c r="AT117" s="944"/>
      <c r="AU117" s="968"/>
      <c r="AV117" s="969"/>
      <c r="AW117" s="969"/>
      <c r="AX117" s="969"/>
      <c r="AY117" s="969"/>
      <c r="AZ117" s="899" t="s">
        <v>467</v>
      </c>
      <c r="BA117" s="900"/>
      <c r="BB117" s="900"/>
      <c r="BC117" s="900"/>
      <c r="BD117" s="900"/>
      <c r="BE117" s="900"/>
      <c r="BF117" s="900"/>
      <c r="BG117" s="900"/>
      <c r="BH117" s="900"/>
      <c r="BI117" s="900"/>
      <c r="BJ117" s="900"/>
      <c r="BK117" s="900"/>
      <c r="BL117" s="900"/>
      <c r="BM117" s="900"/>
      <c r="BN117" s="900"/>
      <c r="BO117" s="900"/>
      <c r="BP117" s="901"/>
      <c r="BQ117" s="825" t="s">
        <v>442</v>
      </c>
      <c r="BR117" s="826"/>
      <c r="BS117" s="826"/>
      <c r="BT117" s="826"/>
      <c r="BU117" s="826"/>
      <c r="BV117" s="826" t="s">
        <v>442</v>
      </c>
      <c r="BW117" s="826"/>
      <c r="BX117" s="826"/>
      <c r="BY117" s="826"/>
      <c r="BZ117" s="826"/>
      <c r="CA117" s="826" t="s">
        <v>444</v>
      </c>
      <c r="CB117" s="826"/>
      <c r="CC117" s="826"/>
      <c r="CD117" s="826"/>
      <c r="CE117" s="826"/>
      <c r="CF117" s="911" t="s">
        <v>444</v>
      </c>
      <c r="CG117" s="912"/>
      <c r="CH117" s="912"/>
      <c r="CI117" s="912"/>
      <c r="CJ117" s="912"/>
      <c r="CK117" s="963"/>
      <c r="CL117" s="857"/>
      <c r="CM117" s="853" t="s">
        <v>468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442</v>
      </c>
      <c r="DH117" s="816"/>
      <c r="DI117" s="816"/>
      <c r="DJ117" s="816"/>
      <c r="DK117" s="817"/>
      <c r="DL117" s="818" t="s">
        <v>453</v>
      </c>
      <c r="DM117" s="816"/>
      <c r="DN117" s="816"/>
      <c r="DO117" s="816"/>
      <c r="DP117" s="817"/>
      <c r="DQ117" s="818" t="s">
        <v>453</v>
      </c>
      <c r="DR117" s="816"/>
      <c r="DS117" s="816"/>
      <c r="DT117" s="816"/>
      <c r="DU117" s="817"/>
      <c r="DV117" s="860" t="s">
        <v>444</v>
      </c>
      <c r="DW117" s="861"/>
      <c r="DX117" s="861"/>
      <c r="DY117" s="861"/>
      <c r="DZ117" s="862"/>
    </row>
    <row r="118" spans="1:130" s="230" customFormat="1" ht="26.25" customHeight="1" x14ac:dyDescent="0.15">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315</v>
      </c>
      <c r="AL118" s="932"/>
      <c r="AM118" s="932"/>
      <c r="AN118" s="932"/>
      <c r="AO118" s="933"/>
      <c r="AP118" s="935" t="s">
        <v>436</v>
      </c>
      <c r="AQ118" s="936"/>
      <c r="AR118" s="936"/>
      <c r="AS118" s="936"/>
      <c r="AT118" s="937"/>
      <c r="AU118" s="968"/>
      <c r="AV118" s="969"/>
      <c r="AW118" s="969"/>
      <c r="AX118" s="969"/>
      <c r="AY118" s="969"/>
      <c r="AZ118" s="874" t="s">
        <v>469</v>
      </c>
      <c r="BA118" s="875"/>
      <c r="BB118" s="875"/>
      <c r="BC118" s="875"/>
      <c r="BD118" s="875"/>
      <c r="BE118" s="875"/>
      <c r="BF118" s="875"/>
      <c r="BG118" s="875"/>
      <c r="BH118" s="875"/>
      <c r="BI118" s="875"/>
      <c r="BJ118" s="875"/>
      <c r="BK118" s="875"/>
      <c r="BL118" s="875"/>
      <c r="BM118" s="875"/>
      <c r="BN118" s="875"/>
      <c r="BO118" s="875"/>
      <c r="BP118" s="876"/>
      <c r="BQ118" s="915" t="s">
        <v>453</v>
      </c>
      <c r="BR118" s="881"/>
      <c r="BS118" s="881"/>
      <c r="BT118" s="881"/>
      <c r="BU118" s="881"/>
      <c r="BV118" s="881" t="s">
        <v>444</v>
      </c>
      <c r="BW118" s="881"/>
      <c r="BX118" s="881"/>
      <c r="BY118" s="881"/>
      <c r="BZ118" s="881"/>
      <c r="CA118" s="881" t="s">
        <v>442</v>
      </c>
      <c r="CB118" s="881"/>
      <c r="CC118" s="881"/>
      <c r="CD118" s="881"/>
      <c r="CE118" s="881"/>
      <c r="CF118" s="911" t="s">
        <v>453</v>
      </c>
      <c r="CG118" s="912"/>
      <c r="CH118" s="912"/>
      <c r="CI118" s="912"/>
      <c r="CJ118" s="912"/>
      <c r="CK118" s="963"/>
      <c r="CL118" s="857"/>
      <c r="CM118" s="853" t="s">
        <v>470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442</v>
      </c>
      <c r="DH118" s="816"/>
      <c r="DI118" s="816"/>
      <c r="DJ118" s="816"/>
      <c r="DK118" s="817"/>
      <c r="DL118" s="818" t="s">
        <v>442</v>
      </c>
      <c r="DM118" s="816"/>
      <c r="DN118" s="816"/>
      <c r="DO118" s="816"/>
      <c r="DP118" s="817"/>
      <c r="DQ118" s="818" t="s">
        <v>444</v>
      </c>
      <c r="DR118" s="816"/>
      <c r="DS118" s="816"/>
      <c r="DT118" s="816"/>
      <c r="DU118" s="817"/>
      <c r="DV118" s="860" t="s">
        <v>442</v>
      </c>
      <c r="DW118" s="861"/>
      <c r="DX118" s="861"/>
      <c r="DY118" s="861"/>
      <c r="DZ118" s="862"/>
    </row>
    <row r="119" spans="1:130" s="230" customFormat="1" ht="26.25" customHeight="1" x14ac:dyDescent="0.15">
      <c r="A119" s="854" t="s">
        <v>440</v>
      </c>
      <c r="B119" s="855"/>
      <c r="C119" s="896" t="s">
        <v>441</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4" t="s">
        <v>444</v>
      </c>
      <c r="AB119" s="925"/>
      <c r="AC119" s="925"/>
      <c r="AD119" s="925"/>
      <c r="AE119" s="926"/>
      <c r="AF119" s="927" t="s">
        <v>444</v>
      </c>
      <c r="AG119" s="925"/>
      <c r="AH119" s="925"/>
      <c r="AI119" s="925"/>
      <c r="AJ119" s="926"/>
      <c r="AK119" s="927" t="s">
        <v>444</v>
      </c>
      <c r="AL119" s="925"/>
      <c r="AM119" s="925"/>
      <c r="AN119" s="925"/>
      <c r="AO119" s="926"/>
      <c r="AP119" s="928" t="s">
        <v>442</v>
      </c>
      <c r="AQ119" s="929"/>
      <c r="AR119" s="929"/>
      <c r="AS119" s="929"/>
      <c r="AT119" s="930"/>
      <c r="AU119" s="970"/>
      <c r="AV119" s="971"/>
      <c r="AW119" s="971"/>
      <c r="AX119" s="971"/>
      <c r="AY119" s="971"/>
      <c r="AZ119" s="251" t="s">
        <v>193</v>
      </c>
      <c r="BA119" s="251"/>
      <c r="BB119" s="251"/>
      <c r="BC119" s="251"/>
      <c r="BD119" s="251"/>
      <c r="BE119" s="251"/>
      <c r="BF119" s="251"/>
      <c r="BG119" s="251"/>
      <c r="BH119" s="251"/>
      <c r="BI119" s="251"/>
      <c r="BJ119" s="251"/>
      <c r="BK119" s="251"/>
      <c r="BL119" s="251"/>
      <c r="BM119" s="251"/>
      <c r="BN119" s="251"/>
      <c r="BO119" s="913" t="s">
        <v>471</v>
      </c>
      <c r="BP119" s="914"/>
      <c r="BQ119" s="915">
        <v>7407926</v>
      </c>
      <c r="BR119" s="881"/>
      <c r="BS119" s="881"/>
      <c r="BT119" s="881"/>
      <c r="BU119" s="881"/>
      <c r="BV119" s="881">
        <v>7095452</v>
      </c>
      <c r="BW119" s="881"/>
      <c r="BX119" s="881"/>
      <c r="BY119" s="881"/>
      <c r="BZ119" s="881"/>
      <c r="CA119" s="881">
        <v>6785435</v>
      </c>
      <c r="CB119" s="881"/>
      <c r="CC119" s="881"/>
      <c r="CD119" s="881"/>
      <c r="CE119" s="881"/>
      <c r="CF119" s="784"/>
      <c r="CG119" s="785"/>
      <c r="CH119" s="785"/>
      <c r="CI119" s="785"/>
      <c r="CJ119" s="870"/>
      <c r="CK119" s="964"/>
      <c r="CL119" s="859"/>
      <c r="CM119" s="874" t="s">
        <v>472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442</v>
      </c>
      <c r="DH119" s="800"/>
      <c r="DI119" s="800"/>
      <c r="DJ119" s="800"/>
      <c r="DK119" s="801"/>
      <c r="DL119" s="802" t="s">
        <v>442</v>
      </c>
      <c r="DM119" s="800"/>
      <c r="DN119" s="800"/>
      <c r="DO119" s="800"/>
      <c r="DP119" s="801"/>
      <c r="DQ119" s="802" t="s">
        <v>442</v>
      </c>
      <c r="DR119" s="800"/>
      <c r="DS119" s="800"/>
      <c r="DT119" s="800"/>
      <c r="DU119" s="801"/>
      <c r="DV119" s="884" t="s">
        <v>442</v>
      </c>
      <c r="DW119" s="885"/>
      <c r="DX119" s="885"/>
      <c r="DY119" s="885"/>
      <c r="DZ119" s="886"/>
    </row>
    <row r="120" spans="1:130" s="230" customFormat="1" ht="26.25" customHeight="1" x14ac:dyDescent="0.15">
      <c r="A120" s="856"/>
      <c r="B120" s="857"/>
      <c r="C120" s="853" t="s">
        <v>448</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444</v>
      </c>
      <c r="AB120" s="816"/>
      <c r="AC120" s="816"/>
      <c r="AD120" s="816"/>
      <c r="AE120" s="817"/>
      <c r="AF120" s="818" t="s">
        <v>442</v>
      </c>
      <c r="AG120" s="816"/>
      <c r="AH120" s="816"/>
      <c r="AI120" s="816"/>
      <c r="AJ120" s="817"/>
      <c r="AK120" s="818" t="s">
        <v>442</v>
      </c>
      <c r="AL120" s="816"/>
      <c r="AM120" s="816"/>
      <c r="AN120" s="816"/>
      <c r="AO120" s="817"/>
      <c r="AP120" s="860" t="s">
        <v>444</v>
      </c>
      <c r="AQ120" s="861"/>
      <c r="AR120" s="861"/>
      <c r="AS120" s="861"/>
      <c r="AT120" s="862"/>
      <c r="AU120" s="916" t="s">
        <v>473</v>
      </c>
      <c r="AV120" s="917"/>
      <c r="AW120" s="917"/>
      <c r="AX120" s="917"/>
      <c r="AY120" s="918"/>
      <c r="AZ120" s="896" t="s">
        <v>474</v>
      </c>
      <c r="BA120" s="846"/>
      <c r="BB120" s="846"/>
      <c r="BC120" s="846"/>
      <c r="BD120" s="846"/>
      <c r="BE120" s="846"/>
      <c r="BF120" s="846"/>
      <c r="BG120" s="846"/>
      <c r="BH120" s="846"/>
      <c r="BI120" s="846"/>
      <c r="BJ120" s="846"/>
      <c r="BK120" s="846"/>
      <c r="BL120" s="846"/>
      <c r="BM120" s="846"/>
      <c r="BN120" s="846"/>
      <c r="BO120" s="846"/>
      <c r="BP120" s="847"/>
      <c r="BQ120" s="897">
        <v>3760578</v>
      </c>
      <c r="BR120" s="878"/>
      <c r="BS120" s="878"/>
      <c r="BT120" s="878"/>
      <c r="BU120" s="878"/>
      <c r="BV120" s="878">
        <v>4168467</v>
      </c>
      <c r="BW120" s="878"/>
      <c r="BX120" s="878"/>
      <c r="BY120" s="878"/>
      <c r="BZ120" s="878"/>
      <c r="CA120" s="878">
        <v>4191936</v>
      </c>
      <c r="CB120" s="878"/>
      <c r="CC120" s="878"/>
      <c r="CD120" s="878"/>
      <c r="CE120" s="878"/>
      <c r="CF120" s="902">
        <v>140.5</v>
      </c>
      <c r="CG120" s="903"/>
      <c r="CH120" s="903"/>
      <c r="CI120" s="903"/>
      <c r="CJ120" s="903"/>
      <c r="CK120" s="904" t="s">
        <v>475</v>
      </c>
      <c r="CL120" s="888"/>
      <c r="CM120" s="888"/>
      <c r="CN120" s="888"/>
      <c r="CO120" s="889"/>
      <c r="CP120" s="908" t="s">
        <v>414</v>
      </c>
      <c r="CQ120" s="909"/>
      <c r="CR120" s="909"/>
      <c r="CS120" s="909"/>
      <c r="CT120" s="909"/>
      <c r="CU120" s="909"/>
      <c r="CV120" s="909"/>
      <c r="CW120" s="909"/>
      <c r="CX120" s="909"/>
      <c r="CY120" s="909"/>
      <c r="CZ120" s="909"/>
      <c r="DA120" s="909"/>
      <c r="DB120" s="909"/>
      <c r="DC120" s="909"/>
      <c r="DD120" s="909"/>
      <c r="DE120" s="909"/>
      <c r="DF120" s="910"/>
      <c r="DG120" s="897">
        <v>3202884</v>
      </c>
      <c r="DH120" s="878"/>
      <c r="DI120" s="878"/>
      <c r="DJ120" s="878"/>
      <c r="DK120" s="878"/>
      <c r="DL120" s="878">
        <v>2809373</v>
      </c>
      <c r="DM120" s="878"/>
      <c r="DN120" s="878"/>
      <c r="DO120" s="878"/>
      <c r="DP120" s="878"/>
      <c r="DQ120" s="878">
        <v>2461818</v>
      </c>
      <c r="DR120" s="878"/>
      <c r="DS120" s="878"/>
      <c r="DT120" s="878"/>
      <c r="DU120" s="878"/>
      <c r="DV120" s="879">
        <v>82.5</v>
      </c>
      <c r="DW120" s="879"/>
      <c r="DX120" s="879"/>
      <c r="DY120" s="879"/>
      <c r="DZ120" s="880"/>
    </row>
    <row r="121" spans="1:130" s="230" customFormat="1" ht="26.25" customHeight="1" x14ac:dyDescent="0.15">
      <c r="A121" s="856"/>
      <c r="B121" s="857"/>
      <c r="C121" s="899" t="s">
        <v>476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444</v>
      </c>
      <c r="AB121" s="816"/>
      <c r="AC121" s="816"/>
      <c r="AD121" s="816"/>
      <c r="AE121" s="817"/>
      <c r="AF121" s="818" t="s">
        <v>444</v>
      </c>
      <c r="AG121" s="816"/>
      <c r="AH121" s="816"/>
      <c r="AI121" s="816"/>
      <c r="AJ121" s="817"/>
      <c r="AK121" s="818" t="s">
        <v>442</v>
      </c>
      <c r="AL121" s="816"/>
      <c r="AM121" s="816"/>
      <c r="AN121" s="816"/>
      <c r="AO121" s="817"/>
      <c r="AP121" s="860" t="s">
        <v>444</v>
      </c>
      <c r="AQ121" s="861"/>
      <c r="AR121" s="861"/>
      <c r="AS121" s="861"/>
      <c r="AT121" s="862"/>
      <c r="AU121" s="919"/>
      <c r="AV121" s="920"/>
      <c r="AW121" s="920"/>
      <c r="AX121" s="920"/>
      <c r="AY121" s="921"/>
      <c r="AZ121" s="853" t="s">
        <v>477</v>
      </c>
      <c r="BA121" s="788"/>
      <c r="BB121" s="788"/>
      <c r="BC121" s="788"/>
      <c r="BD121" s="788"/>
      <c r="BE121" s="788"/>
      <c r="BF121" s="788"/>
      <c r="BG121" s="788"/>
      <c r="BH121" s="788"/>
      <c r="BI121" s="788"/>
      <c r="BJ121" s="788"/>
      <c r="BK121" s="788"/>
      <c r="BL121" s="788"/>
      <c r="BM121" s="788"/>
      <c r="BN121" s="788"/>
      <c r="BO121" s="788"/>
      <c r="BP121" s="789"/>
      <c r="BQ121" s="825">
        <v>190497</v>
      </c>
      <c r="BR121" s="826"/>
      <c r="BS121" s="826"/>
      <c r="BT121" s="826"/>
      <c r="BU121" s="826"/>
      <c r="BV121" s="826">
        <v>181691</v>
      </c>
      <c r="BW121" s="826"/>
      <c r="BX121" s="826"/>
      <c r="BY121" s="826"/>
      <c r="BZ121" s="826"/>
      <c r="CA121" s="826">
        <v>160889</v>
      </c>
      <c r="CB121" s="826"/>
      <c r="CC121" s="826"/>
      <c r="CD121" s="826"/>
      <c r="CE121" s="826"/>
      <c r="CF121" s="911">
        <v>5.4</v>
      </c>
      <c r="CG121" s="912"/>
      <c r="CH121" s="912"/>
      <c r="CI121" s="912"/>
      <c r="CJ121" s="912"/>
      <c r="CK121" s="905"/>
      <c r="CL121" s="891"/>
      <c r="CM121" s="891"/>
      <c r="CN121" s="891"/>
      <c r="CO121" s="892"/>
      <c r="CP121" s="871" t="s">
        <v>478</v>
      </c>
      <c r="CQ121" s="872"/>
      <c r="CR121" s="872"/>
      <c r="CS121" s="872"/>
      <c r="CT121" s="872"/>
      <c r="CU121" s="872"/>
      <c r="CV121" s="872"/>
      <c r="CW121" s="872"/>
      <c r="CX121" s="872"/>
      <c r="CY121" s="872"/>
      <c r="CZ121" s="872"/>
      <c r="DA121" s="872"/>
      <c r="DB121" s="872"/>
      <c r="DC121" s="872"/>
      <c r="DD121" s="872"/>
      <c r="DE121" s="872"/>
      <c r="DF121" s="873"/>
      <c r="DG121" s="825">
        <v>45199</v>
      </c>
      <c r="DH121" s="826"/>
      <c r="DI121" s="826"/>
      <c r="DJ121" s="826"/>
      <c r="DK121" s="826"/>
      <c r="DL121" s="826">
        <v>51249</v>
      </c>
      <c r="DM121" s="826"/>
      <c r="DN121" s="826"/>
      <c r="DO121" s="826"/>
      <c r="DP121" s="826"/>
      <c r="DQ121" s="826">
        <v>216746</v>
      </c>
      <c r="DR121" s="826"/>
      <c r="DS121" s="826"/>
      <c r="DT121" s="826"/>
      <c r="DU121" s="826"/>
      <c r="DV121" s="832">
        <v>7.3</v>
      </c>
      <c r="DW121" s="832"/>
      <c r="DX121" s="832"/>
      <c r="DY121" s="832"/>
      <c r="DZ121" s="833"/>
    </row>
    <row r="122" spans="1:130" s="230" customFormat="1" ht="26.25" customHeight="1" x14ac:dyDescent="0.15">
      <c r="A122" s="856"/>
      <c r="B122" s="857"/>
      <c r="C122" s="853"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442</v>
      </c>
      <c r="AB122" s="816"/>
      <c r="AC122" s="816"/>
      <c r="AD122" s="816"/>
      <c r="AE122" s="817"/>
      <c r="AF122" s="818" t="s">
        <v>442</v>
      </c>
      <c r="AG122" s="816"/>
      <c r="AH122" s="816"/>
      <c r="AI122" s="816"/>
      <c r="AJ122" s="817"/>
      <c r="AK122" s="818" t="s">
        <v>442</v>
      </c>
      <c r="AL122" s="816"/>
      <c r="AM122" s="816"/>
      <c r="AN122" s="816"/>
      <c r="AO122" s="817"/>
      <c r="AP122" s="860" t="s">
        <v>442</v>
      </c>
      <c r="AQ122" s="861"/>
      <c r="AR122" s="861"/>
      <c r="AS122" s="861"/>
      <c r="AT122" s="862"/>
      <c r="AU122" s="919"/>
      <c r="AV122" s="920"/>
      <c r="AW122" s="920"/>
      <c r="AX122" s="920"/>
      <c r="AY122" s="921"/>
      <c r="AZ122" s="874" t="s">
        <v>479</v>
      </c>
      <c r="BA122" s="875"/>
      <c r="BB122" s="875"/>
      <c r="BC122" s="875"/>
      <c r="BD122" s="875"/>
      <c r="BE122" s="875"/>
      <c r="BF122" s="875"/>
      <c r="BG122" s="875"/>
      <c r="BH122" s="875"/>
      <c r="BI122" s="875"/>
      <c r="BJ122" s="875"/>
      <c r="BK122" s="875"/>
      <c r="BL122" s="875"/>
      <c r="BM122" s="875"/>
      <c r="BN122" s="875"/>
      <c r="BO122" s="875"/>
      <c r="BP122" s="876"/>
      <c r="BQ122" s="915">
        <v>4843475</v>
      </c>
      <c r="BR122" s="881"/>
      <c r="BS122" s="881"/>
      <c r="BT122" s="881"/>
      <c r="BU122" s="881"/>
      <c r="BV122" s="881">
        <v>4683985</v>
      </c>
      <c r="BW122" s="881"/>
      <c r="BX122" s="881"/>
      <c r="BY122" s="881"/>
      <c r="BZ122" s="881"/>
      <c r="CA122" s="881">
        <v>4461175</v>
      </c>
      <c r="CB122" s="881"/>
      <c r="CC122" s="881"/>
      <c r="CD122" s="881"/>
      <c r="CE122" s="881"/>
      <c r="CF122" s="882">
        <v>149.5</v>
      </c>
      <c r="CG122" s="883"/>
      <c r="CH122" s="883"/>
      <c r="CI122" s="883"/>
      <c r="CJ122" s="883"/>
      <c r="CK122" s="905"/>
      <c r="CL122" s="891"/>
      <c r="CM122" s="891"/>
      <c r="CN122" s="891"/>
      <c r="CO122" s="892"/>
      <c r="CP122" s="871" t="s">
        <v>480</v>
      </c>
      <c r="CQ122" s="872"/>
      <c r="CR122" s="872"/>
      <c r="CS122" s="872"/>
      <c r="CT122" s="872"/>
      <c r="CU122" s="872"/>
      <c r="CV122" s="872"/>
      <c r="CW122" s="872"/>
      <c r="CX122" s="872"/>
      <c r="CY122" s="872"/>
      <c r="CZ122" s="872"/>
      <c r="DA122" s="872"/>
      <c r="DB122" s="872"/>
      <c r="DC122" s="872"/>
      <c r="DD122" s="872"/>
      <c r="DE122" s="872"/>
      <c r="DF122" s="873"/>
      <c r="DG122" s="825" t="s">
        <v>453</v>
      </c>
      <c r="DH122" s="826"/>
      <c r="DI122" s="826"/>
      <c r="DJ122" s="826"/>
      <c r="DK122" s="826"/>
      <c r="DL122" s="826" t="s">
        <v>442</v>
      </c>
      <c r="DM122" s="826"/>
      <c r="DN122" s="826"/>
      <c r="DO122" s="826"/>
      <c r="DP122" s="826"/>
      <c r="DQ122" s="826" t="s">
        <v>442</v>
      </c>
      <c r="DR122" s="826"/>
      <c r="DS122" s="826"/>
      <c r="DT122" s="826"/>
      <c r="DU122" s="826"/>
      <c r="DV122" s="832" t="s">
        <v>442</v>
      </c>
      <c r="DW122" s="832"/>
      <c r="DX122" s="832"/>
      <c r="DY122" s="832"/>
      <c r="DZ122" s="833"/>
    </row>
    <row r="123" spans="1:130" s="230" customFormat="1" ht="26.25" customHeight="1" x14ac:dyDescent="0.15">
      <c r="A123" s="856"/>
      <c r="B123" s="857"/>
      <c r="C123" s="853" t="s">
        <v>465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442</v>
      </c>
      <c r="AB123" s="816"/>
      <c r="AC123" s="816"/>
      <c r="AD123" s="816"/>
      <c r="AE123" s="817"/>
      <c r="AF123" s="818" t="s">
        <v>447</v>
      </c>
      <c r="AG123" s="816"/>
      <c r="AH123" s="816"/>
      <c r="AI123" s="816"/>
      <c r="AJ123" s="817"/>
      <c r="AK123" s="818" t="s">
        <v>453</v>
      </c>
      <c r="AL123" s="816"/>
      <c r="AM123" s="816"/>
      <c r="AN123" s="816"/>
      <c r="AO123" s="817"/>
      <c r="AP123" s="860" t="s">
        <v>442</v>
      </c>
      <c r="AQ123" s="861"/>
      <c r="AR123" s="861"/>
      <c r="AS123" s="861"/>
      <c r="AT123" s="862"/>
      <c r="AU123" s="922"/>
      <c r="AV123" s="923"/>
      <c r="AW123" s="923"/>
      <c r="AX123" s="923"/>
      <c r="AY123" s="923"/>
      <c r="AZ123" s="251" t="s">
        <v>193</v>
      </c>
      <c r="BA123" s="251"/>
      <c r="BB123" s="251"/>
      <c r="BC123" s="251"/>
      <c r="BD123" s="251"/>
      <c r="BE123" s="251"/>
      <c r="BF123" s="251"/>
      <c r="BG123" s="251"/>
      <c r="BH123" s="251"/>
      <c r="BI123" s="251"/>
      <c r="BJ123" s="251"/>
      <c r="BK123" s="251"/>
      <c r="BL123" s="251"/>
      <c r="BM123" s="251"/>
      <c r="BN123" s="251"/>
      <c r="BO123" s="913" t="s">
        <v>481</v>
      </c>
      <c r="BP123" s="914"/>
      <c r="BQ123" s="868">
        <v>8794550</v>
      </c>
      <c r="BR123" s="869"/>
      <c r="BS123" s="869"/>
      <c r="BT123" s="869"/>
      <c r="BU123" s="869"/>
      <c r="BV123" s="869">
        <v>9034143</v>
      </c>
      <c r="BW123" s="869"/>
      <c r="BX123" s="869"/>
      <c r="BY123" s="869"/>
      <c r="BZ123" s="869"/>
      <c r="CA123" s="869">
        <v>8814000</v>
      </c>
      <c r="CB123" s="869"/>
      <c r="CC123" s="869"/>
      <c r="CD123" s="869"/>
      <c r="CE123" s="869"/>
      <c r="CF123" s="784"/>
      <c r="CG123" s="785"/>
      <c r="CH123" s="785"/>
      <c r="CI123" s="785"/>
      <c r="CJ123" s="870"/>
      <c r="CK123" s="905"/>
      <c r="CL123" s="891"/>
      <c r="CM123" s="891"/>
      <c r="CN123" s="891"/>
      <c r="CO123" s="892"/>
      <c r="CP123" s="871" t="s">
        <v>411</v>
      </c>
      <c r="CQ123" s="872"/>
      <c r="CR123" s="872"/>
      <c r="CS123" s="872"/>
      <c r="CT123" s="872"/>
      <c r="CU123" s="872"/>
      <c r="CV123" s="872"/>
      <c r="CW123" s="872"/>
      <c r="CX123" s="872"/>
      <c r="CY123" s="872"/>
      <c r="CZ123" s="872"/>
      <c r="DA123" s="872"/>
      <c r="DB123" s="872"/>
      <c r="DC123" s="872"/>
      <c r="DD123" s="872"/>
      <c r="DE123" s="872"/>
      <c r="DF123" s="873"/>
      <c r="DG123" s="815" t="s">
        <v>442</v>
      </c>
      <c r="DH123" s="816"/>
      <c r="DI123" s="816"/>
      <c r="DJ123" s="816"/>
      <c r="DK123" s="817"/>
      <c r="DL123" s="818" t="s">
        <v>442</v>
      </c>
      <c r="DM123" s="816"/>
      <c r="DN123" s="816"/>
      <c r="DO123" s="816"/>
      <c r="DP123" s="817"/>
      <c r="DQ123" s="818" t="s">
        <v>444</v>
      </c>
      <c r="DR123" s="816"/>
      <c r="DS123" s="816"/>
      <c r="DT123" s="816"/>
      <c r="DU123" s="817"/>
      <c r="DV123" s="860" t="s">
        <v>442</v>
      </c>
      <c r="DW123" s="861"/>
      <c r="DX123" s="861"/>
      <c r="DY123" s="861"/>
      <c r="DZ123" s="862"/>
    </row>
    <row r="124" spans="1:130" s="230" customFormat="1" ht="26.25" customHeight="1" thickBot="1" x14ac:dyDescent="0.2">
      <c r="A124" s="856"/>
      <c r="B124" s="857"/>
      <c r="C124" s="853" t="s">
        <v>468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442</v>
      </c>
      <c r="AB124" s="816"/>
      <c r="AC124" s="816"/>
      <c r="AD124" s="816"/>
      <c r="AE124" s="817"/>
      <c r="AF124" s="818" t="s">
        <v>442</v>
      </c>
      <c r="AG124" s="816"/>
      <c r="AH124" s="816"/>
      <c r="AI124" s="816"/>
      <c r="AJ124" s="817"/>
      <c r="AK124" s="818" t="s">
        <v>442</v>
      </c>
      <c r="AL124" s="816"/>
      <c r="AM124" s="816"/>
      <c r="AN124" s="816"/>
      <c r="AO124" s="817"/>
      <c r="AP124" s="860" t="s">
        <v>442</v>
      </c>
      <c r="AQ124" s="861"/>
      <c r="AR124" s="861"/>
      <c r="AS124" s="861"/>
      <c r="AT124" s="862"/>
      <c r="AU124" s="863" t="s">
        <v>482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442</v>
      </c>
      <c r="BR124" s="867"/>
      <c r="BS124" s="867"/>
      <c r="BT124" s="867"/>
      <c r="BU124" s="867"/>
      <c r="BV124" s="867" t="s">
        <v>442</v>
      </c>
      <c r="BW124" s="867"/>
      <c r="BX124" s="867"/>
      <c r="BY124" s="867"/>
      <c r="BZ124" s="867"/>
      <c r="CA124" s="867" t="s">
        <v>442</v>
      </c>
      <c r="CB124" s="867"/>
      <c r="CC124" s="867"/>
      <c r="CD124" s="867"/>
      <c r="CE124" s="867"/>
      <c r="CF124" s="762"/>
      <c r="CG124" s="763"/>
      <c r="CH124" s="763"/>
      <c r="CI124" s="763"/>
      <c r="CJ124" s="898"/>
      <c r="CK124" s="906"/>
      <c r="CL124" s="906"/>
      <c r="CM124" s="906"/>
      <c r="CN124" s="906"/>
      <c r="CO124" s="907"/>
      <c r="CP124" s="871" t="s">
        <v>483</v>
      </c>
      <c r="CQ124" s="872"/>
      <c r="CR124" s="872"/>
      <c r="CS124" s="872"/>
      <c r="CT124" s="872"/>
      <c r="CU124" s="872"/>
      <c r="CV124" s="872"/>
      <c r="CW124" s="872"/>
      <c r="CX124" s="872"/>
      <c r="CY124" s="872"/>
      <c r="CZ124" s="872"/>
      <c r="DA124" s="872"/>
      <c r="DB124" s="872"/>
      <c r="DC124" s="872"/>
      <c r="DD124" s="872"/>
      <c r="DE124" s="872"/>
      <c r="DF124" s="873"/>
      <c r="DG124" s="799" t="s">
        <v>442</v>
      </c>
      <c r="DH124" s="800"/>
      <c r="DI124" s="800"/>
      <c r="DJ124" s="800"/>
      <c r="DK124" s="801"/>
      <c r="DL124" s="802" t="s">
        <v>442</v>
      </c>
      <c r="DM124" s="800"/>
      <c r="DN124" s="800"/>
      <c r="DO124" s="800"/>
      <c r="DP124" s="801"/>
      <c r="DQ124" s="802" t="s">
        <v>444</v>
      </c>
      <c r="DR124" s="800"/>
      <c r="DS124" s="800"/>
      <c r="DT124" s="800"/>
      <c r="DU124" s="801"/>
      <c r="DV124" s="884" t="s">
        <v>442</v>
      </c>
      <c r="DW124" s="885"/>
      <c r="DX124" s="885"/>
      <c r="DY124" s="885"/>
      <c r="DZ124" s="886"/>
    </row>
    <row r="125" spans="1:130" s="230" customFormat="1" ht="26.25" customHeight="1" x14ac:dyDescent="0.15">
      <c r="A125" s="856"/>
      <c r="B125" s="857"/>
      <c r="C125" s="853" t="s">
        <v>470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442</v>
      </c>
      <c r="AB125" s="816"/>
      <c r="AC125" s="816"/>
      <c r="AD125" s="816"/>
      <c r="AE125" s="817"/>
      <c r="AF125" s="818" t="s">
        <v>442</v>
      </c>
      <c r="AG125" s="816"/>
      <c r="AH125" s="816"/>
      <c r="AI125" s="816"/>
      <c r="AJ125" s="817"/>
      <c r="AK125" s="818" t="s">
        <v>442</v>
      </c>
      <c r="AL125" s="816"/>
      <c r="AM125" s="816"/>
      <c r="AN125" s="816"/>
      <c r="AO125" s="817"/>
      <c r="AP125" s="860" t="s">
        <v>442</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484</v>
      </c>
      <c r="CL125" s="888"/>
      <c r="CM125" s="888"/>
      <c r="CN125" s="888"/>
      <c r="CO125" s="889"/>
      <c r="CP125" s="896" t="s">
        <v>485</v>
      </c>
      <c r="CQ125" s="846"/>
      <c r="CR125" s="846"/>
      <c r="CS125" s="846"/>
      <c r="CT125" s="846"/>
      <c r="CU125" s="846"/>
      <c r="CV125" s="846"/>
      <c r="CW125" s="846"/>
      <c r="CX125" s="846"/>
      <c r="CY125" s="846"/>
      <c r="CZ125" s="846"/>
      <c r="DA125" s="846"/>
      <c r="DB125" s="846"/>
      <c r="DC125" s="846"/>
      <c r="DD125" s="846"/>
      <c r="DE125" s="846"/>
      <c r="DF125" s="847"/>
      <c r="DG125" s="897" t="s">
        <v>444</v>
      </c>
      <c r="DH125" s="878"/>
      <c r="DI125" s="878"/>
      <c r="DJ125" s="878"/>
      <c r="DK125" s="878"/>
      <c r="DL125" s="878" t="s">
        <v>442</v>
      </c>
      <c r="DM125" s="878"/>
      <c r="DN125" s="878"/>
      <c r="DO125" s="878"/>
      <c r="DP125" s="878"/>
      <c r="DQ125" s="878" t="s">
        <v>442</v>
      </c>
      <c r="DR125" s="878"/>
      <c r="DS125" s="878"/>
      <c r="DT125" s="878"/>
      <c r="DU125" s="878"/>
      <c r="DV125" s="879" t="s">
        <v>442</v>
      </c>
      <c r="DW125" s="879"/>
      <c r="DX125" s="879"/>
      <c r="DY125" s="879"/>
      <c r="DZ125" s="880"/>
    </row>
    <row r="126" spans="1:130" s="230" customFormat="1" ht="26.25" customHeight="1" thickBot="1" x14ac:dyDescent="0.2">
      <c r="A126" s="856"/>
      <c r="B126" s="857"/>
      <c r="C126" s="853" t="s">
        <v>472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442</v>
      </c>
      <c r="AB126" s="816"/>
      <c r="AC126" s="816"/>
      <c r="AD126" s="816"/>
      <c r="AE126" s="817"/>
      <c r="AF126" s="818" t="s">
        <v>444</v>
      </c>
      <c r="AG126" s="816"/>
      <c r="AH126" s="816"/>
      <c r="AI126" s="816"/>
      <c r="AJ126" s="817"/>
      <c r="AK126" s="818" t="s">
        <v>442</v>
      </c>
      <c r="AL126" s="816"/>
      <c r="AM126" s="816"/>
      <c r="AN126" s="816"/>
      <c r="AO126" s="817"/>
      <c r="AP126" s="860" t="s">
        <v>442</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3" t="s">
        <v>486</v>
      </c>
      <c r="CQ126" s="788"/>
      <c r="CR126" s="788"/>
      <c r="CS126" s="788"/>
      <c r="CT126" s="788"/>
      <c r="CU126" s="788"/>
      <c r="CV126" s="788"/>
      <c r="CW126" s="788"/>
      <c r="CX126" s="788"/>
      <c r="CY126" s="788"/>
      <c r="CZ126" s="788"/>
      <c r="DA126" s="788"/>
      <c r="DB126" s="788"/>
      <c r="DC126" s="788"/>
      <c r="DD126" s="788"/>
      <c r="DE126" s="788"/>
      <c r="DF126" s="789"/>
      <c r="DG126" s="825" t="s">
        <v>442</v>
      </c>
      <c r="DH126" s="826"/>
      <c r="DI126" s="826"/>
      <c r="DJ126" s="826"/>
      <c r="DK126" s="826"/>
      <c r="DL126" s="826" t="s">
        <v>444</v>
      </c>
      <c r="DM126" s="826"/>
      <c r="DN126" s="826"/>
      <c r="DO126" s="826"/>
      <c r="DP126" s="826"/>
      <c r="DQ126" s="826" t="s">
        <v>442</v>
      </c>
      <c r="DR126" s="826"/>
      <c r="DS126" s="826"/>
      <c r="DT126" s="826"/>
      <c r="DU126" s="826"/>
      <c r="DV126" s="832" t="s">
        <v>442</v>
      </c>
      <c r="DW126" s="832"/>
      <c r="DX126" s="832"/>
      <c r="DY126" s="832"/>
      <c r="DZ126" s="833"/>
    </row>
    <row r="127" spans="1:130" s="230" customFormat="1" ht="26.25" customHeight="1" x14ac:dyDescent="0.15">
      <c r="A127" s="858"/>
      <c r="B127" s="859"/>
      <c r="C127" s="874" t="s">
        <v>487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442</v>
      </c>
      <c r="AB127" s="816"/>
      <c r="AC127" s="816"/>
      <c r="AD127" s="816"/>
      <c r="AE127" s="817"/>
      <c r="AF127" s="818" t="s">
        <v>442</v>
      </c>
      <c r="AG127" s="816"/>
      <c r="AH127" s="816"/>
      <c r="AI127" s="816"/>
      <c r="AJ127" s="817"/>
      <c r="AK127" s="818" t="s">
        <v>442</v>
      </c>
      <c r="AL127" s="816"/>
      <c r="AM127" s="816"/>
      <c r="AN127" s="816"/>
      <c r="AO127" s="817"/>
      <c r="AP127" s="860" t="s">
        <v>442</v>
      </c>
      <c r="AQ127" s="861"/>
      <c r="AR127" s="861"/>
      <c r="AS127" s="861"/>
      <c r="AT127" s="862"/>
      <c r="AU127" s="232"/>
      <c r="AV127" s="232"/>
      <c r="AW127" s="232"/>
      <c r="AX127" s="877" t="s">
        <v>488</v>
      </c>
      <c r="AY127" s="850"/>
      <c r="AZ127" s="850"/>
      <c r="BA127" s="850"/>
      <c r="BB127" s="850"/>
      <c r="BC127" s="850"/>
      <c r="BD127" s="850"/>
      <c r="BE127" s="851"/>
      <c r="BF127" s="849" t="s">
        <v>489</v>
      </c>
      <c r="BG127" s="850"/>
      <c r="BH127" s="850"/>
      <c r="BI127" s="850"/>
      <c r="BJ127" s="850"/>
      <c r="BK127" s="850"/>
      <c r="BL127" s="851"/>
      <c r="BM127" s="849" t="s">
        <v>490</v>
      </c>
      <c r="BN127" s="850"/>
      <c r="BO127" s="850"/>
      <c r="BP127" s="850"/>
      <c r="BQ127" s="850"/>
      <c r="BR127" s="850"/>
      <c r="BS127" s="851"/>
      <c r="BT127" s="849" t="s">
        <v>491</v>
      </c>
      <c r="BU127" s="850"/>
      <c r="BV127" s="850"/>
      <c r="BW127" s="850"/>
      <c r="BX127" s="850"/>
      <c r="BY127" s="850"/>
      <c r="BZ127" s="852"/>
      <c r="CA127" s="232"/>
      <c r="CB127" s="232"/>
      <c r="CC127" s="232"/>
      <c r="CD127" s="255"/>
      <c r="CE127" s="255"/>
      <c r="CF127" s="255"/>
      <c r="CG127" s="232"/>
      <c r="CH127" s="232"/>
      <c r="CI127" s="232"/>
      <c r="CJ127" s="254"/>
      <c r="CK127" s="890"/>
      <c r="CL127" s="891"/>
      <c r="CM127" s="891"/>
      <c r="CN127" s="891"/>
      <c r="CO127" s="892"/>
      <c r="CP127" s="853" t="s">
        <v>492</v>
      </c>
      <c r="CQ127" s="788"/>
      <c r="CR127" s="788"/>
      <c r="CS127" s="788"/>
      <c r="CT127" s="788"/>
      <c r="CU127" s="788"/>
      <c r="CV127" s="788"/>
      <c r="CW127" s="788"/>
      <c r="CX127" s="788"/>
      <c r="CY127" s="788"/>
      <c r="CZ127" s="788"/>
      <c r="DA127" s="788"/>
      <c r="DB127" s="788"/>
      <c r="DC127" s="788"/>
      <c r="DD127" s="788"/>
      <c r="DE127" s="788"/>
      <c r="DF127" s="789"/>
      <c r="DG127" s="825" t="s">
        <v>442</v>
      </c>
      <c r="DH127" s="826"/>
      <c r="DI127" s="826"/>
      <c r="DJ127" s="826"/>
      <c r="DK127" s="826"/>
      <c r="DL127" s="826" t="s">
        <v>442</v>
      </c>
      <c r="DM127" s="826"/>
      <c r="DN127" s="826"/>
      <c r="DO127" s="826"/>
      <c r="DP127" s="826"/>
      <c r="DQ127" s="826" t="s">
        <v>442</v>
      </c>
      <c r="DR127" s="826"/>
      <c r="DS127" s="826"/>
      <c r="DT127" s="826"/>
      <c r="DU127" s="826"/>
      <c r="DV127" s="832" t="s">
        <v>442</v>
      </c>
      <c r="DW127" s="832"/>
      <c r="DX127" s="832"/>
      <c r="DY127" s="832"/>
      <c r="DZ127" s="833"/>
    </row>
    <row r="128" spans="1:130" s="230" customFormat="1" ht="26.25" customHeight="1" thickBot="1" x14ac:dyDescent="0.2">
      <c r="A128" s="834" t="s">
        <v>493</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494</v>
      </c>
      <c r="X128" s="836"/>
      <c r="Y128" s="836"/>
      <c r="Z128" s="837"/>
      <c r="AA128" s="838">
        <v>24249</v>
      </c>
      <c r="AB128" s="839"/>
      <c r="AC128" s="839"/>
      <c r="AD128" s="839"/>
      <c r="AE128" s="840"/>
      <c r="AF128" s="841">
        <v>33017</v>
      </c>
      <c r="AG128" s="839"/>
      <c r="AH128" s="839"/>
      <c r="AI128" s="839"/>
      <c r="AJ128" s="840"/>
      <c r="AK128" s="841">
        <v>29489</v>
      </c>
      <c r="AL128" s="839"/>
      <c r="AM128" s="839"/>
      <c r="AN128" s="839"/>
      <c r="AO128" s="840"/>
      <c r="AP128" s="842"/>
      <c r="AQ128" s="843"/>
      <c r="AR128" s="843"/>
      <c r="AS128" s="843"/>
      <c r="AT128" s="844"/>
      <c r="AU128" s="232"/>
      <c r="AV128" s="232"/>
      <c r="AW128" s="232"/>
      <c r="AX128" s="845" t="s">
        <v>495</v>
      </c>
      <c r="AY128" s="846"/>
      <c r="AZ128" s="846"/>
      <c r="BA128" s="846"/>
      <c r="BB128" s="846"/>
      <c r="BC128" s="846"/>
      <c r="BD128" s="846"/>
      <c r="BE128" s="847"/>
      <c r="BF128" s="822" t="s">
        <v>442</v>
      </c>
      <c r="BG128" s="823"/>
      <c r="BH128" s="823"/>
      <c r="BI128" s="823"/>
      <c r="BJ128" s="823"/>
      <c r="BK128" s="823"/>
      <c r="BL128" s="848"/>
      <c r="BM128" s="822">
        <v>15</v>
      </c>
      <c r="BN128" s="823"/>
      <c r="BO128" s="823"/>
      <c r="BP128" s="823"/>
      <c r="BQ128" s="823"/>
      <c r="BR128" s="823"/>
      <c r="BS128" s="848"/>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7" t="s">
        <v>496</v>
      </c>
      <c r="CQ128" s="766"/>
      <c r="CR128" s="766"/>
      <c r="CS128" s="766"/>
      <c r="CT128" s="766"/>
      <c r="CU128" s="766"/>
      <c r="CV128" s="766"/>
      <c r="CW128" s="766"/>
      <c r="CX128" s="766"/>
      <c r="CY128" s="766"/>
      <c r="CZ128" s="766"/>
      <c r="DA128" s="766"/>
      <c r="DB128" s="766"/>
      <c r="DC128" s="766"/>
      <c r="DD128" s="766"/>
      <c r="DE128" s="766"/>
      <c r="DF128" s="767"/>
      <c r="DG128" s="828" t="s">
        <v>442</v>
      </c>
      <c r="DH128" s="829"/>
      <c r="DI128" s="829"/>
      <c r="DJ128" s="829"/>
      <c r="DK128" s="829"/>
      <c r="DL128" s="829" t="s">
        <v>444</v>
      </c>
      <c r="DM128" s="829"/>
      <c r="DN128" s="829"/>
      <c r="DO128" s="829"/>
      <c r="DP128" s="829"/>
      <c r="DQ128" s="829" t="s">
        <v>444</v>
      </c>
      <c r="DR128" s="829"/>
      <c r="DS128" s="829"/>
      <c r="DT128" s="829"/>
      <c r="DU128" s="829"/>
      <c r="DV128" s="830" t="s">
        <v>442</v>
      </c>
      <c r="DW128" s="830"/>
      <c r="DX128" s="830"/>
      <c r="DY128" s="830"/>
      <c r="DZ128" s="831"/>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497</v>
      </c>
      <c r="X129" s="813"/>
      <c r="Y129" s="813"/>
      <c r="Z129" s="814"/>
      <c r="AA129" s="815">
        <v>3324251</v>
      </c>
      <c r="AB129" s="816"/>
      <c r="AC129" s="816"/>
      <c r="AD129" s="816"/>
      <c r="AE129" s="817"/>
      <c r="AF129" s="818">
        <v>3529695</v>
      </c>
      <c r="AG129" s="816"/>
      <c r="AH129" s="816"/>
      <c r="AI129" s="816"/>
      <c r="AJ129" s="817"/>
      <c r="AK129" s="818">
        <v>3437010</v>
      </c>
      <c r="AL129" s="816"/>
      <c r="AM129" s="816"/>
      <c r="AN129" s="816"/>
      <c r="AO129" s="817"/>
      <c r="AP129" s="819"/>
      <c r="AQ129" s="820"/>
      <c r="AR129" s="820"/>
      <c r="AS129" s="820"/>
      <c r="AT129" s="821"/>
      <c r="AU129" s="233"/>
      <c r="AV129" s="233"/>
      <c r="AW129" s="233"/>
      <c r="AX129" s="787" t="s">
        <v>498</v>
      </c>
      <c r="AY129" s="788"/>
      <c r="AZ129" s="788"/>
      <c r="BA129" s="788"/>
      <c r="BB129" s="788"/>
      <c r="BC129" s="788"/>
      <c r="BD129" s="788"/>
      <c r="BE129" s="789"/>
      <c r="BF129" s="806" t="s">
        <v>399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444532</v>
      </c>
      <c r="AB130" s="816"/>
      <c r="AC130" s="816"/>
      <c r="AD130" s="816"/>
      <c r="AE130" s="817"/>
      <c r="AF130" s="818">
        <v>450213</v>
      </c>
      <c r="AG130" s="816"/>
      <c r="AH130" s="816"/>
      <c r="AI130" s="816"/>
      <c r="AJ130" s="817"/>
      <c r="AK130" s="818">
        <v>452386</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8.8000000000000007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2879719</v>
      </c>
      <c r="AB131" s="800"/>
      <c r="AC131" s="800"/>
      <c r="AD131" s="800"/>
      <c r="AE131" s="801"/>
      <c r="AF131" s="802">
        <v>3079482</v>
      </c>
      <c r="AG131" s="800"/>
      <c r="AH131" s="800"/>
      <c r="AI131" s="800"/>
      <c r="AJ131" s="801"/>
      <c r="AK131" s="802">
        <v>2984624</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t="s">
        <v>442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9.1157158040000006</v>
      </c>
      <c r="AB132" s="781"/>
      <c r="AC132" s="781"/>
      <c r="AD132" s="781"/>
      <c r="AE132" s="782"/>
      <c r="AF132" s="783">
        <v>8.2233310670000002</v>
      </c>
      <c r="AG132" s="781"/>
      <c r="AH132" s="781"/>
      <c r="AI132" s="781"/>
      <c r="AJ132" s="782"/>
      <c r="AK132" s="783">
        <v>9.3100504449999999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9.1999999999999993</v>
      </c>
      <c r="AB133" s="760"/>
      <c r="AC133" s="760"/>
      <c r="AD133" s="760"/>
      <c r="AE133" s="761"/>
      <c r="AF133" s="759">
        <v>9</v>
      </c>
      <c r="AG133" s="760"/>
      <c r="AH133" s="760"/>
      <c r="AI133" s="760"/>
      <c r="AJ133" s="761"/>
      <c r="AK133" s="759">
        <v>8.8000000000000007</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iXxjWOUF/EVwf277QvJLO7vwMiP3Yq7FTDpNnowUWLRX+qQ8yDrjTbcxnrramP4LfhGjeE/lMcEpO30mQbVxA==" saltValue="GO3S+2HL8EVLialKWJlHG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1JhXseNaRvZ8B2qjgiXoeOCy71R+PFBCyU/gDsEKJ5RRL6FBFlFXKI0FUjTG4Uo75SzIwBoYF6dlTRE/1jFZw==" saltValue="/FwjGb/g8i5wtMkVqPNN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4RoX8Zyq4rjlQOy3HIYHvO2Jd5xogKj1gPGrKA+gGVCCik8eOQVRZMt6akeCftQFesjOW7SSrMjNorbLSfnSA==" saltValue="5Tf68WqrZj/dTfMzwk4Muw=="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903691</v>
      </c>
      <c r="AP9" s="281">
        <v>90714</v>
      </c>
      <c r="AQ9" s="282">
        <v>138583</v>
      </c>
      <c r="AR9" s="283">
        <v>-34.5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125086</v>
      </c>
      <c r="AP10" s="284">
        <v>12556</v>
      </c>
      <c r="AQ10" s="285">
        <v>15847</v>
      </c>
      <c r="AR10" s="286">
        <v>-20.8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v>37988</v>
      </c>
      <c r="AP11" s="284">
        <v>3813</v>
      </c>
      <c r="AQ11" s="285">
        <v>2224</v>
      </c>
      <c r="AR11" s="286">
        <v>71.400000000000006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23180</v>
      </c>
      <c r="AP13" s="284">
        <v>2327</v>
      </c>
      <c r="AQ13" s="285">
        <v>5571</v>
      </c>
      <c r="AR13" s="286">
        <v>-58.2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13257</v>
      </c>
      <c r="AP14" s="284">
        <v>1331</v>
      </c>
      <c r="AQ14" s="285">
        <v>2766</v>
      </c>
      <c r="AR14" s="286">
        <v>-51.9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-53190</v>
      </c>
      <c r="AP15" s="284">
        <v>-5339</v>
      </c>
      <c r="AQ15" s="285">
        <v>-9361</v>
      </c>
      <c r="AR15" s="286">
        <v>-43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193</v>
      </c>
      <c r="AL16" s="1170"/>
      <c r="AM16" s="1170"/>
      <c r="AN16" s="1171"/>
      <c r="AO16" s="284">
        <v>1050012</v>
      </c>
      <c r="AP16" s="284">
        <v>105402</v>
      </c>
      <c r="AQ16" s="285">
        <v>155632</v>
      </c>
      <c r="AR16" s="286">
        <v>-32.299999999999997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9.74</v>
      </c>
      <c r="AP21" s="298">
        <v>13.83</v>
      </c>
      <c r="AQ21" s="299">
        <v>-4.09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92.8</v>
      </c>
      <c r="AP22" s="303">
        <v>96.2</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396521</v>
      </c>
      <c r="AP32" s="312">
        <v>39803</v>
      </c>
      <c r="AQ32" s="313">
        <v>82029</v>
      </c>
      <c r="AR32" s="314">
        <v>-51.5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333073</v>
      </c>
      <c r="AP35" s="312">
        <v>33434</v>
      </c>
      <c r="AQ35" s="313">
        <v>28200</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30151</v>
      </c>
      <c r="AP36" s="312">
        <v>3027</v>
      </c>
      <c r="AQ36" s="313">
        <v>4770</v>
      </c>
      <c r="AR36" s="314">
        <v>-36.5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t="s">
        <v>519</v>
      </c>
      <c r="AP37" s="312" t="s">
        <v>519</v>
      </c>
      <c r="AQ37" s="313">
        <v>525</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t="s">
        <v>519</v>
      </c>
      <c r="AP38" s="315" t="s">
        <v>519</v>
      </c>
      <c r="AQ38" s="316">
        <v>4</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-29489</v>
      </c>
      <c r="AP39" s="312">
        <v>-2960</v>
      </c>
      <c r="AQ39" s="313">
        <v>-1861</v>
      </c>
      <c r="AR39" s="314">
        <v>59.1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-452386</v>
      </c>
      <c r="AP40" s="312">
        <v>-45411</v>
      </c>
      <c r="AQ40" s="313">
        <v>-76879</v>
      </c>
      <c r="AR40" s="314">
        <v>-40.9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307</v>
      </c>
      <c r="AL41" s="1163"/>
      <c r="AM41" s="1163"/>
      <c r="AN41" s="1164"/>
      <c r="AO41" s="312">
        <v>277870</v>
      </c>
      <c r="AP41" s="312">
        <v>27893</v>
      </c>
      <c r="AQ41" s="313">
        <v>36788</v>
      </c>
      <c r="AR41" s="314">
        <v>-24.2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609882</v>
      </c>
      <c r="AN51" s="334">
        <v>59189</v>
      </c>
      <c r="AO51" s="335">
        <v>-5.7</v>
      </c>
      <c r="AP51" s="336">
        <v>108252</v>
      </c>
      <c r="AQ51" s="337">
        <v>30.4</v>
      </c>
      <c r="AR51" s="338">
        <v>-36.1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421958</v>
      </c>
      <c r="AN52" s="342">
        <v>40951</v>
      </c>
      <c r="AO52" s="343">
        <v>-3.2</v>
      </c>
      <c r="AP52" s="344">
        <v>50321</v>
      </c>
      <c r="AQ52" s="345">
        <v>7.6</v>
      </c>
      <c r="AR52" s="346">
        <v>-10.8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657811</v>
      </c>
      <c r="AN53" s="334">
        <v>64352</v>
      </c>
      <c r="AO53" s="335">
        <v>8.6999999999999993</v>
      </c>
      <c r="AP53" s="336">
        <v>93492</v>
      </c>
      <c r="AQ53" s="337">
        <v>-13.6</v>
      </c>
      <c r="AR53" s="338">
        <v>22.3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478206</v>
      </c>
      <c r="AN54" s="342">
        <v>46782</v>
      </c>
      <c r="AO54" s="343">
        <v>14.2</v>
      </c>
      <c r="AP54" s="344">
        <v>53316</v>
      </c>
      <c r="AQ54" s="345">
        <v>6</v>
      </c>
      <c r="AR54" s="346">
        <v>8.1999999999999993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394104</v>
      </c>
      <c r="AN55" s="334">
        <v>38982</v>
      </c>
      <c r="AO55" s="335">
        <v>-39.4</v>
      </c>
      <c r="AP55" s="336">
        <v>126525</v>
      </c>
      <c r="AQ55" s="337">
        <v>35.299999999999997</v>
      </c>
      <c r="AR55" s="338">
        <v>-74.7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250655</v>
      </c>
      <c r="AN56" s="342">
        <v>24793</v>
      </c>
      <c r="AO56" s="343">
        <v>-47</v>
      </c>
      <c r="AP56" s="344">
        <v>67052</v>
      </c>
      <c r="AQ56" s="345">
        <v>25.8</v>
      </c>
      <c r="AR56" s="346">
        <v>-72.8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537666</v>
      </c>
      <c r="AN57" s="334">
        <v>53697</v>
      </c>
      <c r="AO57" s="335">
        <v>37.700000000000003</v>
      </c>
      <c r="AP57" s="336">
        <v>122054</v>
      </c>
      <c r="AQ57" s="337">
        <v>-3.5</v>
      </c>
      <c r="AR57" s="338">
        <v>41.2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415387</v>
      </c>
      <c r="AN58" s="342">
        <v>41485</v>
      </c>
      <c r="AO58" s="343">
        <v>67.3</v>
      </c>
      <c r="AP58" s="344">
        <v>68298</v>
      </c>
      <c r="AQ58" s="345">
        <v>1.9</v>
      </c>
      <c r="AR58" s="346">
        <v>65.400000000000006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552033</v>
      </c>
      <c r="AN59" s="334">
        <v>55414</v>
      </c>
      <c r="AO59" s="335">
        <v>3.2</v>
      </c>
      <c r="AP59" s="336">
        <v>111644</v>
      </c>
      <c r="AQ59" s="337">
        <v>-8.5</v>
      </c>
      <c r="AR59" s="338">
        <v>11.7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412737</v>
      </c>
      <c r="AN60" s="342">
        <v>41431</v>
      </c>
      <c r="AO60" s="343">
        <v>-0.1</v>
      </c>
      <c r="AP60" s="344">
        <v>66606</v>
      </c>
      <c r="AQ60" s="345">
        <v>-2.5</v>
      </c>
      <c r="AR60" s="346">
        <v>2.4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550299</v>
      </c>
      <c r="AN61" s="349">
        <v>54327</v>
      </c>
      <c r="AO61" s="350">
        <v>0.9</v>
      </c>
      <c r="AP61" s="351">
        <v>112393</v>
      </c>
      <c r="AQ61" s="352">
        <v>8</v>
      </c>
      <c r="AR61" s="338">
        <v>-7.1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395789</v>
      </c>
      <c r="AN62" s="342">
        <v>39088</v>
      </c>
      <c r="AO62" s="343">
        <v>6.2</v>
      </c>
      <c r="AP62" s="344">
        <v>61119</v>
      </c>
      <c r="AQ62" s="345">
        <v>7.8</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Cs6cXtDAT4AAWY1nU3NWzFfUhx8KHIVzcWoWnJ9+nbFg/cg8Ar98gMOC3b2ynpkLLpsGkDgqQkn+HerJJ/kA==" saltValue="rhnlF0Led+QKHwfHJc4X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VXl0OUXoyHxYquTVnOP3hBalgZTT+i8q62l3VmTIlRjJffAfRtoJ1BdTFuyDPjEmLZfASCFzJyf+Cej1PEVKow==" saltValue="UJUoI1D6lyA7TX1WgiBw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2G3fmKJvtlIgB3hl3+MoJJtwasrcjQDZ8IlGsrZ+zFkEx5om/KYxNElRIO4urWbxDLb6f5xEiHjwMMHQsYEkiA==" saltValue="MpIRmH19VudK+xa2Ro+N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49.58</v>
      </c>
      <c r="G47" s="12">
        <v>49.42</v>
      </c>
      <c r="H47" s="12">
        <v>46.94</v>
      </c>
      <c r="I47" s="12">
        <v>44.38</v>
      </c>
      <c r="J47" s="13">
        <v>42.02</v>
      </c>
    </row>
    <row r="48" spans="2:10" ht="57.75" customHeight="1" x14ac:dyDescent="0.15">
      <c r="B48" s="14"/>
      <c r="C48" s="1177" t="s">
        <v>4</v>
      </c>
      <c r="D48" s="1177"/>
      <c r="E48" s="1178"/>
      <c r="F48" s="15">
        <v>7.05</v>
      </c>
      <c r="G48" s="16">
        <v>7.05</v>
      </c>
      <c r="H48" s="16">
        <v>8.7200000000000006</v>
      </c>
      <c r="I48" s="16">
        <v>7.38</v>
      </c>
      <c r="J48" s="17">
        <v>7.82</v>
      </c>
    </row>
    <row r="49" spans="2:10" ht="57.75" customHeight="1" thickBot="1" x14ac:dyDescent="0.2">
      <c r="B49" s="18"/>
      <c r="C49" s="1179" t="s">
        <v>5</v>
      </c>
      <c r="D49" s="1179"/>
      <c r="E49" s="1180"/>
      <c r="F49" s="19" t="s">
        <v>565</v>
      </c>
      <c r="G49" s="20">
        <v>0.27</v>
      </c>
      <c r="H49" s="20">
        <v>2.33</v>
      </c>
      <c r="I49" s="20" t="s">
        <v>566</v>
      </c>
      <c r="J49" s="21" t="s">
        <v>567</v>
      </c>
    </row>
    <row r="50" spans="2:10" x14ac:dyDescent="0.15"/>
  </sheetData>
  <sheetProtection algorithmName="SHA-512" hashValue="ESHlqKMe0HngwF8MVtFYOWnyL5aooofuYXsvJZ5SykYRpEpiJVHnc8YSsV1ja6wOPdsnMHvOTNNP+oTmiFkZCg==" saltValue="kx3SynbKb2CLKE96nv+Z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568</v>
      </c>
      <c r="D34" s="1187"/>
      <c r="E34" s="1188"/>
      <c r="F34" s="32">
        <v>14.26</v>
      </c>
      <c r="G34" s="33">
        <v>14.75</v>
      </c>
      <c r="H34" s="33">
        <v>13.1</v>
      </c>
      <c r="I34" s="33">
        <v>12.39</v>
      </c>
      <c r="J34" s="34">
        <v>12.62</v>
      </c>
      <c r="K34" s="22"/>
      <c r="L34" s="22"/>
      <c r="M34" s="22"/>
      <c r="N34" s="22"/>
      <c r="O34" s="22"/>
      <c r="P34" s="22"/>
    </row>
    <row r="35" spans="1:16" ht="39" customHeight="1" x14ac:dyDescent="0.15">
      <c r="A35" s="22"/>
      <c r="B35" s="35"/>
      <c r="C35" s="1181" t="s">
        <v>569</v>
      </c>
      <c r="D35" s="1182"/>
      <c r="E35" s="1183"/>
      <c r="F35" s="36">
        <v>7.04</v>
      </c>
      <c r="G35" s="37">
        <v>7.04</v>
      </c>
      <c r="H35" s="37">
        <v>8.7200000000000006</v>
      </c>
      <c r="I35" s="37">
        <v>7.37</v>
      </c>
      <c r="J35" s="38">
        <v>7.81</v>
      </c>
      <c r="K35" s="22"/>
      <c r="L35" s="22"/>
      <c r="M35" s="22"/>
      <c r="N35" s="22"/>
      <c r="O35" s="22"/>
      <c r="P35" s="22"/>
    </row>
    <row r="36" spans="1:16" ht="39" customHeight="1" x14ac:dyDescent="0.15">
      <c r="A36" s="22"/>
      <c r="B36" s="35"/>
      <c r="C36" s="1181" t="s">
        <v>570</v>
      </c>
      <c r="D36" s="1182"/>
      <c r="E36" s="1183"/>
      <c r="F36" s="36" t="s">
        <v>519</v>
      </c>
      <c r="G36" s="37" t="s">
        <v>519</v>
      </c>
      <c r="H36" s="37">
        <v>0.94</v>
      </c>
      <c r="I36" s="37">
        <v>1</v>
      </c>
      <c r="J36" s="38">
        <v>2.75</v>
      </c>
      <c r="K36" s="22"/>
      <c r="L36" s="22"/>
      <c r="M36" s="22"/>
      <c r="N36" s="22"/>
      <c r="O36" s="22"/>
      <c r="P36" s="22"/>
    </row>
    <row r="37" spans="1:16" ht="39" customHeight="1" x14ac:dyDescent="0.15">
      <c r="A37" s="22"/>
      <c r="B37" s="35"/>
      <c r="C37" s="1181" t="s">
        <v>571</v>
      </c>
      <c r="D37" s="1182"/>
      <c r="E37" s="1183"/>
      <c r="F37" s="36">
        <v>0.74</v>
      </c>
      <c r="G37" s="37">
        <v>1.01</v>
      </c>
      <c r="H37" s="37">
        <v>0.87</v>
      </c>
      <c r="I37" s="37">
        <v>1.01</v>
      </c>
      <c r="J37" s="38">
        <v>0.42</v>
      </c>
      <c r="K37" s="22"/>
      <c r="L37" s="22"/>
      <c r="M37" s="22"/>
      <c r="N37" s="22"/>
      <c r="O37" s="22"/>
      <c r="P37" s="22"/>
    </row>
    <row r="38" spans="1:16" ht="39" customHeight="1" x14ac:dyDescent="0.15">
      <c r="A38" s="22"/>
      <c r="B38" s="35"/>
      <c r="C38" s="1181" t="s">
        <v>572</v>
      </c>
      <c r="D38" s="1182"/>
      <c r="E38" s="1183"/>
      <c r="F38" s="36">
        <v>1.0900000000000001</v>
      </c>
      <c r="G38" s="37">
        <v>0.1</v>
      </c>
      <c r="H38" s="37">
        <v>0.84</v>
      </c>
      <c r="I38" s="37">
        <v>0.68</v>
      </c>
      <c r="J38" s="38">
        <v>0.2</v>
      </c>
      <c r="K38" s="22"/>
      <c r="L38" s="22"/>
      <c r="M38" s="22"/>
      <c r="N38" s="22"/>
      <c r="O38" s="22"/>
      <c r="P38" s="22"/>
    </row>
    <row r="39" spans="1:16" ht="39" customHeight="1" x14ac:dyDescent="0.15">
      <c r="A39" s="22"/>
      <c r="B39" s="35"/>
      <c r="C39" s="1181" t="s">
        <v>573</v>
      </c>
      <c r="D39" s="1182"/>
      <c r="E39" s="1183"/>
      <c r="F39" s="36">
        <v>7.0000000000000007E-2</v>
      </c>
      <c r="G39" s="37">
        <v>0.08</v>
      </c>
      <c r="H39" s="37">
        <v>0.08</v>
      </c>
      <c r="I39" s="37">
        <v>7.0000000000000007E-2</v>
      </c>
      <c r="J39" s="38">
        <v>0.11</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574</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575</v>
      </c>
      <c r="D43" s="1185"/>
      <c r="E43" s="1186"/>
      <c r="F43" s="41">
        <v>0.47</v>
      </c>
      <c r="G43" s="42">
        <v>1.25</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AqC/TsRU2Z8qmL9Fj7wbDZoxeYwkwq8/7WdbCL+gFDtsMwbW2g+vWZfIC2O40QyysSx+o1irct2CXLqZJplsg==" saltValue="+APEj+22K4hBaKUD7tav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357</v>
      </c>
      <c r="L45" s="60">
        <v>365</v>
      </c>
      <c r="M45" s="60">
        <v>375</v>
      </c>
      <c r="N45" s="60">
        <v>396</v>
      </c>
      <c r="O45" s="61">
        <v>397</v>
      </c>
      <c r="P45" s="48"/>
      <c r="Q45" s="48"/>
      <c r="R45" s="48"/>
      <c r="S45" s="48"/>
      <c r="T45" s="48"/>
      <c r="U45" s="48"/>
    </row>
    <row r="46" spans="1:21" ht="30.75" customHeight="1" x14ac:dyDescent="0.15">
      <c r="A46" s="48"/>
      <c r="B46" s="1214"/>
      <c r="C46" s="1215"/>
      <c r="D46" s="62"/>
      <c r="E46" s="1191" t="s">
        <v>12</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13</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14</v>
      </c>
      <c r="F48" s="1191"/>
      <c r="G48" s="1191"/>
      <c r="H48" s="1191"/>
      <c r="I48" s="1191"/>
      <c r="J48" s="1192"/>
      <c r="K48" s="63">
        <v>359</v>
      </c>
      <c r="L48" s="64">
        <v>370</v>
      </c>
      <c r="M48" s="64">
        <v>334</v>
      </c>
      <c r="N48" s="64">
        <v>315</v>
      </c>
      <c r="O48" s="65">
        <v>333</v>
      </c>
      <c r="P48" s="48"/>
      <c r="Q48" s="48"/>
      <c r="R48" s="48"/>
      <c r="S48" s="48"/>
      <c r="T48" s="48"/>
      <c r="U48" s="48"/>
    </row>
    <row r="49" spans="1:21" ht="30.75" customHeight="1" x14ac:dyDescent="0.15">
      <c r="A49" s="48"/>
      <c r="B49" s="1214"/>
      <c r="C49" s="1215"/>
      <c r="D49" s="62"/>
      <c r="E49" s="1191" t="s">
        <v>15</v>
      </c>
      <c r="F49" s="1191"/>
      <c r="G49" s="1191"/>
      <c r="H49" s="1191"/>
      <c r="I49" s="1191"/>
      <c r="J49" s="1192"/>
      <c r="K49" s="63">
        <v>9</v>
      </c>
      <c r="L49" s="64">
        <v>17</v>
      </c>
      <c r="M49" s="64">
        <v>22</v>
      </c>
      <c r="N49" s="64">
        <v>26</v>
      </c>
      <c r="O49" s="65">
        <v>30</v>
      </c>
      <c r="P49" s="48"/>
      <c r="Q49" s="48"/>
      <c r="R49" s="48"/>
      <c r="S49" s="48"/>
      <c r="T49" s="48"/>
      <c r="U49" s="48"/>
    </row>
    <row r="50" spans="1:21" ht="30.75" customHeight="1" x14ac:dyDescent="0.15">
      <c r="A50" s="48"/>
      <c r="B50" s="1214"/>
      <c r="C50" s="1215"/>
      <c r="D50" s="62"/>
      <c r="E50" s="1191" t="s">
        <v>16</v>
      </c>
      <c r="F50" s="1191"/>
      <c r="G50" s="1191"/>
      <c r="H50" s="1191"/>
      <c r="I50" s="1191"/>
      <c r="J50" s="1192"/>
      <c r="K50" s="63">
        <v>10</v>
      </c>
      <c r="L50" s="64" t="s">
        <v>519</v>
      </c>
      <c r="M50" s="64" t="s">
        <v>519</v>
      </c>
      <c r="N50" s="64" t="s">
        <v>519</v>
      </c>
      <c r="O50" s="65" t="s">
        <v>519</v>
      </c>
      <c r="P50" s="48"/>
      <c r="Q50" s="48"/>
      <c r="R50" s="48"/>
      <c r="S50" s="48"/>
      <c r="T50" s="48"/>
      <c r="U50" s="48"/>
    </row>
    <row r="51" spans="1:21" ht="30.75" customHeight="1" x14ac:dyDescent="0.15">
      <c r="A51" s="48"/>
      <c r="B51" s="1216"/>
      <c r="C51" s="1217"/>
      <c r="D51" s="66"/>
      <c r="E51" s="1191" t="s">
        <v>17</v>
      </c>
      <c r="F51" s="1191"/>
      <c r="G51" s="1191"/>
      <c r="H51" s="1191"/>
      <c r="I51" s="1191"/>
      <c r="J51" s="1192"/>
      <c r="K51" s="63" t="s">
        <v>519</v>
      </c>
      <c r="L51" s="64" t="s">
        <v>519</v>
      </c>
      <c r="M51" s="64" t="s">
        <v>519</v>
      </c>
      <c r="N51" s="64" t="s">
        <v>519</v>
      </c>
      <c r="O51" s="65" t="s">
        <v>519</v>
      </c>
      <c r="P51" s="48"/>
      <c r="Q51" s="48"/>
      <c r="R51" s="48"/>
      <c r="S51" s="48"/>
      <c r="T51" s="48"/>
      <c r="U51" s="48"/>
    </row>
    <row r="52" spans="1:21" ht="30.75" customHeight="1" x14ac:dyDescent="0.15">
      <c r="A52" s="48"/>
      <c r="B52" s="1189" t="s">
        <v>18</v>
      </c>
      <c r="C52" s="1190"/>
      <c r="D52" s="66"/>
      <c r="E52" s="1191" t="s">
        <v>19</v>
      </c>
      <c r="F52" s="1191"/>
      <c r="G52" s="1191"/>
      <c r="H52" s="1191"/>
      <c r="I52" s="1191"/>
      <c r="J52" s="1192"/>
      <c r="K52" s="63">
        <v>503</v>
      </c>
      <c r="L52" s="64">
        <v>489</v>
      </c>
      <c r="M52" s="64">
        <v>469</v>
      </c>
      <c r="N52" s="64">
        <v>484</v>
      </c>
      <c r="O52" s="65">
        <v>482</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232</v>
      </c>
      <c r="L53" s="69">
        <v>263</v>
      </c>
      <c r="M53" s="69">
        <v>262</v>
      </c>
      <c r="N53" s="69">
        <v>253</v>
      </c>
      <c r="O53" s="70">
        <v>278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97" t="s">
        <v>25</v>
      </c>
      <c r="C58" s="1198"/>
      <c r="D58" s="1203" t="s">
        <v>26</v>
      </c>
      <c r="E58" s="1204"/>
      <c r="F58" s="1204"/>
      <c r="G58" s="1204"/>
      <c r="H58" s="1204"/>
      <c r="I58" s="1204"/>
      <c r="J58" s="1205"/>
      <c r="K58" s="83" t="s">
        <v>519</v>
      </c>
      <c r="L58" s="84" t="s">
        <v>519</v>
      </c>
      <c r="M58" s="84" t="s">
        <v>519</v>
      </c>
      <c r="N58" s="84" t="s">
        <v>519</v>
      </c>
      <c r="O58" s="85" t="s">
        <v>519</v>
      </c>
    </row>
    <row r="59" spans="1:21" ht="31.5" customHeight="1" x14ac:dyDescent="0.15">
      <c r="B59" s="1199"/>
      <c r="C59" s="1200"/>
      <c r="D59" s="1206" t="s">
        <v>27</v>
      </c>
      <c r="E59" s="1207"/>
      <c r="F59" s="1207"/>
      <c r="G59" s="1207"/>
      <c r="H59" s="1207"/>
      <c r="I59" s="1207"/>
      <c r="J59" s="1208"/>
      <c r="K59" s="86" t="s">
        <v>519</v>
      </c>
      <c r="L59" s="87" t="s">
        <v>519</v>
      </c>
      <c r="M59" s="87" t="s">
        <v>519</v>
      </c>
      <c r="N59" s="87" t="s">
        <v>519</v>
      </c>
      <c r="O59" s="88" t="s">
        <v>519</v>
      </c>
    </row>
    <row r="60" spans="1:21" ht="31.5" customHeight="1" thickBot="1" x14ac:dyDescent="0.2">
      <c r="B60" s="1201"/>
      <c r="C60" s="1202"/>
      <c r="D60" s="1209" t="s">
        <v>28</v>
      </c>
      <c r="E60" s="1210"/>
      <c r="F60" s="1210"/>
      <c r="G60" s="1210"/>
      <c r="H60" s="1210"/>
      <c r="I60" s="1210"/>
      <c r="J60" s="1211"/>
      <c r="K60" s="89" t="s">
        <v>519</v>
      </c>
      <c r="L60" s="90" t="s">
        <v>519</v>
      </c>
      <c r="M60" s="90" t="s">
        <v>519</v>
      </c>
      <c r="N60" s="90" t="s">
        <v>519</v>
      </c>
      <c r="O60" s="91" t="s">
        <v>519</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6fnsyEB9U4qyO4CSxCmcqLZCUQt6vO4+sBHtIZ2g0oNikS+PGZM1K00IkbZ5Rcs+TEB4e9O+YWFuhphRTeXA==" saltValue="KboL6AJNMJZsCK7ifInPP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560</v>
      </c>
      <c r="J40" s="103" t="s">
        <v>561</v>
      </c>
      <c r="K40" s="103" t="s">
        <v>562</v>
      </c>
      <c r="L40" s="103" t="s">
        <v>563</v>
      </c>
      <c r="M40" s="104" t="s">
        <v>564</v>
      </c>
    </row>
    <row r="41" spans="2:13" ht="27.75" customHeight="1" x14ac:dyDescent="0.15">
      <c r="B41" s="1232" t="s">
        <v>31</v>
      </c>
      <c r="C41" s="1233"/>
      <c r="D41" s="105"/>
      <c r="E41" s="1234" t="s">
        <v>32</v>
      </c>
      <c r="F41" s="1234"/>
      <c r="G41" s="1234"/>
      <c r="H41" s="1235"/>
      <c r="I41" s="355">
        <v>3822</v>
      </c>
      <c r="J41" s="356">
        <v>3930</v>
      </c>
      <c r="K41" s="356">
        <v>3973</v>
      </c>
      <c r="L41" s="356">
        <v>4002</v>
      </c>
      <c r="M41" s="357">
        <v>3839</v>
      </c>
    </row>
    <row r="42" spans="2:13" ht="27.75" customHeight="1" x14ac:dyDescent="0.15">
      <c r="B42" s="1222"/>
      <c r="C42" s="1223"/>
      <c r="D42" s="106"/>
      <c r="E42" s="1226" t="s">
        <v>33</v>
      </c>
      <c r="F42" s="1226"/>
      <c r="G42" s="1226"/>
      <c r="H42" s="1227"/>
      <c r="I42" s="358" t="s">
        <v>519</v>
      </c>
      <c r="J42" s="359" t="s">
        <v>519</v>
      </c>
      <c r="K42" s="359" t="s">
        <v>519</v>
      </c>
      <c r="L42" s="359" t="s">
        <v>519</v>
      </c>
      <c r="M42" s="360" t="s">
        <v>519</v>
      </c>
    </row>
    <row r="43" spans="2:13" ht="27.75" customHeight="1" x14ac:dyDescent="0.15">
      <c r="B43" s="1222"/>
      <c r="C43" s="1223"/>
      <c r="D43" s="106"/>
      <c r="E43" s="1226" t="s">
        <v>34</v>
      </c>
      <c r="F43" s="1226"/>
      <c r="G43" s="1226"/>
      <c r="H43" s="1227"/>
      <c r="I43" s="358">
        <v>3735</v>
      </c>
      <c r="J43" s="359">
        <v>3549</v>
      </c>
      <c r="K43" s="359">
        <v>3248</v>
      </c>
      <c r="L43" s="359">
        <v>2861</v>
      </c>
      <c r="M43" s="360">
        <v>2679</v>
      </c>
    </row>
    <row r="44" spans="2:13" ht="27.75" customHeight="1" x14ac:dyDescent="0.15">
      <c r="B44" s="1222"/>
      <c r="C44" s="1223"/>
      <c r="D44" s="106"/>
      <c r="E44" s="1226" t="s">
        <v>35</v>
      </c>
      <c r="F44" s="1226"/>
      <c r="G44" s="1226"/>
      <c r="H44" s="1227"/>
      <c r="I44" s="358">
        <v>171</v>
      </c>
      <c r="J44" s="359">
        <v>187</v>
      </c>
      <c r="K44" s="359">
        <v>187</v>
      </c>
      <c r="L44" s="359">
        <v>191</v>
      </c>
      <c r="M44" s="360">
        <v>187</v>
      </c>
    </row>
    <row r="45" spans="2:13" ht="27.75" customHeight="1" x14ac:dyDescent="0.15">
      <c r="B45" s="1222"/>
      <c r="C45" s="1223"/>
      <c r="D45" s="106"/>
      <c r="E45" s="1226" t="s">
        <v>36</v>
      </c>
      <c r="F45" s="1226"/>
      <c r="G45" s="1226"/>
      <c r="H45" s="1227"/>
      <c r="I45" s="358">
        <v>64</v>
      </c>
      <c r="J45" s="359">
        <v>10</v>
      </c>
      <c r="K45" s="359" t="s">
        <v>519</v>
      </c>
      <c r="L45" s="359">
        <v>42</v>
      </c>
      <c r="M45" s="360">
        <v>81</v>
      </c>
    </row>
    <row r="46" spans="2:13" ht="27.75" customHeight="1" x14ac:dyDescent="0.15">
      <c r="B46" s="1222"/>
      <c r="C46" s="1223"/>
      <c r="D46" s="107"/>
      <c r="E46" s="1226" t="s">
        <v>37</v>
      </c>
      <c r="F46" s="1226"/>
      <c r="G46" s="1226"/>
      <c r="H46" s="1227"/>
      <c r="I46" s="358" t="s">
        <v>519</v>
      </c>
      <c r="J46" s="359" t="s">
        <v>519</v>
      </c>
      <c r="K46" s="359" t="s">
        <v>519</v>
      </c>
      <c r="L46" s="359" t="s">
        <v>519</v>
      </c>
      <c r="M46" s="360" t="s">
        <v>519</v>
      </c>
    </row>
    <row r="47" spans="2:13" ht="27.75" customHeight="1" x14ac:dyDescent="0.15">
      <c r="B47" s="1222"/>
      <c r="C47" s="1223"/>
      <c r="D47" s="108"/>
      <c r="E47" s="1236" t="s">
        <v>38</v>
      </c>
      <c r="F47" s="1237"/>
      <c r="G47" s="1237"/>
      <c r="H47" s="1238"/>
      <c r="I47" s="358" t="s">
        <v>519</v>
      </c>
      <c r="J47" s="359" t="s">
        <v>519</v>
      </c>
      <c r="K47" s="359" t="s">
        <v>519</v>
      </c>
      <c r="L47" s="359" t="s">
        <v>519</v>
      </c>
      <c r="M47" s="360" t="s">
        <v>519</v>
      </c>
    </row>
    <row r="48" spans="2:13" ht="27.75" customHeight="1" x14ac:dyDescent="0.15">
      <c r="B48" s="1222"/>
      <c r="C48" s="1223"/>
      <c r="D48" s="106"/>
      <c r="E48" s="1226" t="s">
        <v>39</v>
      </c>
      <c r="F48" s="1226"/>
      <c r="G48" s="1226"/>
      <c r="H48" s="1227"/>
      <c r="I48" s="358" t="s">
        <v>519</v>
      </c>
      <c r="J48" s="359" t="s">
        <v>519</v>
      </c>
      <c r="K48" s="359" t="s">
        <v>519</v>
      </c>
      <c r="L48" s="359" t="s">
        <v>519</v>
      </c>
      <c r="M48" s="360" t="s">
        <v>519</v>
      </c>
    </row>
    <row r="49" spans="2:13" ht="27.75" customHeight="1" x14ac:dyDescent="0.15">
      <c r="B49" s="1224"/>
      <c r="C49" s="1225"/>
      <c r="D49" s="106"/>
      <c r="E49" s="1226" t="s">
        <v>40</v>
      </c>
      <c r="F49" s="1226"/>
      <c r="G49" s="1226"/>
      <c r="H49" s="1227"/>
      <c r="I49" s="358" t="s">
        <v>519</v>
      </c>
      <c r="J49" s="359" t="s">
        <v>519</v>
      </c>
      <c r="K49" s="359" t="s">
        <v>519</v>
      </c>
      <c r="L49" s="359" t="s">
        <v>519</v>
      </c>
      <c r="M49" s="360" t="s">
        <v>519</v>
      </c>
    </row>
    <row r="50" spans="2:13" ht="27.75" customHeight="1" x14ac:dyDescent="0.15">
      <c r="B50" s="1220" t="s">
        <v>41</v>
      </c>
      <c r="C50" s="1221"/>
      <c r="D50" s="109"/>
      <c r="E50" s="1226" t="s">
        <v>42</v>
      </c>
      <c r="F50" s="1226"/>
      <c r="G50" s="1226"/>
      <c r="H50" s="1227"/>
      <c r="I50" s="358">
        <v>3402</v>
      </c>
      <c r="J50" s="359">
        <v>3506</v>
      </c>
      <c r="K50" s="359">
        <v>3761</v>
      </c>
      <c r="L50" s="359">
        <v>4168</v>
      </c>
      <c r="M50" s="360">
        <v>4192</v>
      </c>
    </row>
    <row r="51" spans="2:13" ht="27.75" customHeight="1" x14ac:dyDescent="0.15">
      <c r="B51" s="1222"/>
      <c r="C51" s="1223"/>
      <c r="D51" s="106"/>
      <c r="E51" s="1226" t="s">
        <v>43</v>
      </c>
      <c r="F51" s="1226"/>
      <c r="G51" s="1226"/>
      <c r="H51" s="1227"/>
      <c r="I51" s="358">
        <v>272</v>
      </c>
      <c r="J51" s="359">
        <v>234</v>
      </c>
      <c r="K51" s="359">
        <v>190</v>
      </c>
      <c r="L51" s="359">
        <v>182</v>
      </c>
      <c r="M51" s="360">
        <v>161</v>
      </c>
    </row>
    <row r="52" spans="2:13" ht="27.75" customHeight="1" x14ac:dyDescent="0.15">
      <c r="B52" s="1224"/>
      <c r="C52" s="1225"/>
      <c r="D52" s="106"/>
      <c r="E52" s="1226" t="s">
        <v>44</v>
      </c>
      <c r="F52" s="1226"/>
      <c r="G52" s="1226"/>
      <c r="H52" s="1227"/>
      <c r="I52" s="358">
        <v>4907</v>
      </c>
      <c r="J52" s="359">
        <v>4861</v>
      </c>
      <c r="K52" s="359">
        <v>4843</v>
      </c>
      <c r="L52" s="359">
        <v>4684</v>
      </c>
      <c r="M52" s="360">
        <v>4461</v>
      </c>
    </row>
    <row r="53" spans="2:13" ht="27.75" customHeight="1" thickBot="1" x14ac:dyDescent="0.2">
      <c r="B53" s="1228" t="s">
        <v>45</v>
      </c>
      <c r="C53" s="1229"/>
      <c r="D53" s="110"/>
      <c r="E53" s="1230" t="s">
        <v>46</v>
      </c>
      <c r="F53" s="1230"/>
      <c r="G53" s="1230"/>
      <c r="H53" s="1231"/>
      <c r="I53" s="361">
        <v>-789</v>
      </c>
      <c r="J53" s="362">
        <v>-924</v>
      </c>
      <c r="K53" s="362">
        <v>-1387</v>
      </c>
      <c r="L53" s="362">
        <v>-1939</v>
      </c>
      <c r="M53" s="363">
        <v>-2029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cvN2a8VbhsPjaYHg18XN5p/5cvEF//ZJG+/gjKYHbxgOdtrtSqv7aYGacGuE3nq1Lih/1pwwQJMSoPuSRRJLrQ==" saltValue="nvxDdP0sld+PKhpE+ka/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49</v>
      </c>
      <c r="D55" s="1247"/>
      <c r="E55" s="1248"/>
      <c r="F55" s="122">
        <v>1560</v>
      </c>
      <c r="G55" s="122">
        <v>1566</v>
      </c>
      <c r="H55" s="123">
        <v>1444</v>
      </c>
    </row>
    <row r="56" spans="2:8" ht="52.5" customHeight="1" x14ac:dyDescent="0.15">
      <c r="B56" s="124"/>
      <c r="C56" s="1249" t="s">
        <v>50</v>
      </c>
      <c r="D56" s="1249"/>
      <c r="E56" s="1250"/>
      <c r="F56" s="125">
        <v>68</v>
      </c>
      <c r="G56" s="125">
        <v>118</v>
      </c>
      <c r="H56" s="126">
        <v>118</v>
      </c>
    </row>
    <row r="57" spans="2:8" ht="53.25" customHeight="1" x14ac:dyDescent="0.15">
      <c r="B57" s="124"/>
      <c r="C57" s="1251" t="s">
        <v>51</v>
      </c>
      <c r="D57" s="1251"/>
      <c r="E57" s="1252"/>
      <c r="F57" s="127">
        <v>1582</v>
      </c>
      <c r="G57" s="127">
        <v>1927</v>
      </c>
      <c r="H57" s="128">
        <v>2082</v>
      </c>
    </row>
    <row r="58" spans="2:8" ht="45.75" customHeight="1" x14ac:dyDescent="0.15">
      <c r="B58" s="129"/>
      <c r="C58" s="1239" t="s">
        <v>595</v>
      </c>
      <c r="D58" s="1240"/>
      <c r="E58" s="1241"/>
      <c r="F58" s="130">
        <v>545</v>
      </c>
      <c r="G58" s="130">
        <v>791</v>
      </c>
      <c r="H58" s="131">
        <v>993</v>
      </c>
    </row>
    <row r="59" spans="2:8" ht="45.75" customHeight="1" x14ac:dyDescent="0.15">
      <c r="B59" s="129"/>
      <c r="C59" s="1239" t="s">
        <v>596</v>
      </c>
      <c r="D59" s="1240"/>
      <c r="E59" s="1241"/>
      <c r="F59" s="130">
        <v>411</v>
      </c>
      <c r="G59" s="130">
        <v>409</v>
      </c>
      <c r="H59" s="131">
        <v>411</v>
      </c>
    </row>
    <row r="60" spans="2:8" ht="45.75" customHeight="1" x14ac:dyDescent="0.15">
      <c r="B60" s="129"/>
      <c r="C60" s="1239" t="s">
        <v>597</v>
      </c>
      <c r="D60" s="1240"/>
      <c r="E60" s="1241"/>
      <c r="F60" s="130">
        <v>319</v>
      </c>
      <c r="G60" s="130">
        <v>369</v>
      </c>
      <c r="H60" s="131">
        <v>349</v>
      </c>
    </row>
    <row r="61" spans="2:8" ht="45.75" customHeight="1" x14ac:dyDescent="0.15">
      <c r="B61" s="129"/>
      <c r="C61" s="1239" t="s">
        <v>598</v>
      </c>
      <c r="D61" s="1240"/>
      <c r="E61" s="1241"/>
      <c r="F61" s="130">
        <v>178</v>
      </c>
      <c r="G61" s="130">
        <v>229</v>
      </c>
      <c r="H61" s="131">
        <v>199</v>
      </c>
    </row>
    <row r="62" spans="2:8" ht="45.75" customHeight="1" thickBot="1" x14ac:dyDescent="0.2">
      <c r="B62" s="132"/>
      <c r="C62" s="1242" t="s">
        <v>599</v>
      </c>
      <c r="D62" s="1243"/>
      <c r="E62" s="1244"/>
      <c r="F62" s="133">
        <v>92</v>
      </c>
      <c r="G62" s="133">
        <v>92</v>
      </c>
      <c r="H62" s="134">
        <v>92</v>
      </c>
    </row>
    <row r="63" spans="2:8" ht="52.5" customHeight="1" thickBot="1" x14ac:dyDescent="0.2">
      <c r="B63" s="135"/>
      <c r="C63" s="1245" t="s">
        <v>52</v>
      </c>
      <c r="D63" s="1245"/>
      <c r="E63" s="1246"/>
      <c r="F63" s="136">
        <v>3210</v>
      </c>
      <c r="G63" s="136">
        <v>3612</v>
      </c>
      <c r="H63" s="137">
        <v>3644</v>
      </c>
    </row>
    <row r="64" spans="2:8" x14ac:dyDescent="0.15"/>
  </sheetData>
  <sheetProtection algorithmName="SHA-512" hashValue="qdVP4CAcqwei9PvxplTxMe5YsXn+mXLNfjLeN3CpQIzDwhx/K09vdIi9ed+hamG91h1v/bsnwkkZHahJAI3NFQ==" saltValue="E3NnCB/Gi8ZoNeGQTxqK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560</v>
      </c>
      <c r="BQ50" s="1258"/>
      <c r="BR50" s="1258"/>
      <c r="BS50" s="1258"/>
      <c r="BT50" s="1258"/>
      <c r="BU50" s="1258"/>
      <c r="BV50" s="1258"/>
      <c r="BW50" s="1258"/>
      <c r="BX50" s="1258" t="s">
        <v>561</v>
      </c>
      <c r="BY50" s="1258"/>
      <c r="BZ50" s="1258"/>
      <c r="CA50" s="1258"/>
      <c r="CB50" s="1258"/>
      <c r="CC50" s="1258"/>
      <c r="CD50" s="1258"/>
      <c r="CE50" s="1258"/>
      <c r="CF50" s="1258" t="s">
        <v>562</v>
      </c>
      <c r="CG50" s="1258"/>
      <c r="CH50" s="1258"/>
      <c r="CI50" s="1258"/>
      <c r="CJ50" s="1258"/>
      <c r="CK50" s="1258"/>
      <c r="CL50" s="1258"/>
      <c r="CM50" s="1258"/>
      <c r="CN50" s="1258" t="s">
        <v>563</v>
      </c>
      <c r="CO50" s="1258"/>
      <c r="CP50" s="1258"/>
      <c r="CQ50" s="1258"/>
      <c r="CR50" s="1258"/>
      <c r="CS50" s="1258"/>
      <c r="CT50" s="1258"/>
      <c r="CU50" s="1258"/>
      <c r="CV50" s="1258" t="s">
        <v>564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604</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606</v>
      </c>
      <c r="BC53" s="1256"/>
      <c r="BD53" s="1256"/>
      <c r="BE53" s="1256"/>
      <c r="BF53" s="1256"/>
      <c r="BG53" s="1256"/>
      <c r="BH53" s="1256"/>
      <c r="BI53" s="1256"/>
      <c r="BJ53" s="1256"/>
      <c r="BK53" s="1256"/>
      <c r="BL53" s="1256"/>
      <c r="BM53" s="1256"/>
      <c r="BN53" s="1256"/>
      <c r="BO53" s="1256"/>
      <c r="BP53" s="1253">
        <v>68.3</v>
      </c>
      <c r="BQ53" s="1253"/>
      <c r="BR53" s="1253"/>
      <c r="BS53" s="1253"/>
      <c r="BT53" s="1253"/>
      <c r="BU53" s="1253"/>
      <c r="BV53" s="1253"/>
      <c r="BW53" s="1253"/>
      <c r="BX53" s="1253">
        <v>69.2</v>
      </c>
      <c r="BY53" s="1253"/>
      <c r="BZ53" s="1253"/>
      <c r="CA53" s="1253"/>
      <c r="CB53" s="1253"/>
      <c r="CC53" s="1253"/>
      <c r="CD53" s="1253"/>
      <c r="CE53" s="1253"/>
      <c r="CF53" s="1253">
        <v>70.8</v>
      </c>
      <c r="CG53" s="1253"/>
      <c r="CH53" s="1253"/>
      <c r="CI53" s="1253"/>
      <c r="CJ53" s="1253"/>
      <c r="CK53" s="1253"/>
      <c r="CL53" s="1253"/>
      <c r="CM53" s="1253"/>
      <c r="CN53" s="1253">
        <v>71.900000000000006</v>
      </c>
      <c r="CO53" s="1253"/>
      <c r="CP53" s="1253"/>
      <c r="CQ53" s="1253"/>
      <c r="CR53" s="1253"/>
      <c r="CS53" s="1253"/>
      <c r="CT53" s="1253"/>
      <c r="CU53" s="1253"/>
      <c r="CV53" s="1253">
        <v>73.900000000000006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607</v>
      </c>
      <c r="AO55" s="1258"/>
      <c r="AP55" s="1258"/>
      <c r="AQ55" s="1258"/>
      <c r="AR55" s="1258"/>
      <c r="AS55" s="1258"/>
      <c r="AT55" s="1258"/>
      <c r="AU55" s="1258"/>
      <c r="AV55" s="1258"/>
      <c r="AW55" s="1258"/>
      <c r="AX55" s="1258"/>
      <c r="AY55" s="1258"/>
      <c r="AZ55" s="1258"/>
      <c r="BA55" s="1258"/>
      <c r="BB55" s="1256" t="s">
        <v>605</v>
      </c>
      <c r="BC55" s="1256"/>
      <c r="BD55" s="1256"/>
      <c r="BE55" s="1256"/>
      <c r="BF55" s="1256"/>
      <c r="BG55" s="1256"/>
      <c r="BH55" s="1256"/>
      <c r="BI55" s="1256"/>
      <c r="BJ55" s="1256"/>
      <c r="BK55" s="1256"/>
      <c r="BL55" s="1256"/>
      <c r="BM55" s="1256"/>
      <c r="BN55" s="1256"/>
      <c r="BO55" s="1256"/>
      <c r="BP55" s="1253">
        <v>20.9</v>
      </c>
      <c r="BQ55" s="1253"/>
      <c r="BR55" s="1253"/>
      <c r="BS55" s="1253"/>
      <c r="BT55" s="1253"/>
      <c r="BU55" s="1253"/>
      <c r="BV55" s="1253"/>
      <c r="BW55" s="1253"/>
      <c r="BX55" s="1253">
        <v>21</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606</v>
      </c>
      <c r="BC57" s="1256"/>
      <c r="BD57" s="1256"/>
      <c r="BE57" s="1256"/>
      <c r="BF57" s="1256"/>
      <c r="BG57" s="1256"/>
      <c r="BH57" s="1256"/>
      <c r="BI57" s="1256"/>
      <c r="BJ57" s="1256"/>
      <c r="BK57" s="1256"/>
      <c r="BL57" s="1256"/>
      <c r="BM57" s="1256"/>
      <c r="BN57" s="1256"/>
      <c r="BO57" s="1256"/>
      <c r="BP57" s="1253">
        <v>60.5</v>
      </c>
      <c r="BQ57" s="1253"/>
      <c r="BR57" s="1253"/>
      <c r="BS57" s="1253"/>
      <c r="BT57" s="1253"/>
      <c r="BU57" s="1253"/>
      <c r="BV57" s="1253"/>
      <c r="BW57" s="1253"/>
      <c r="BX57" s="1253">
        <v>61.4</v>
      </c>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560</v>
      </c>
      <c r="BQ72" s="1258"/>
      <c r="BR72" s="1258"/>
      <c r="BS72" s="1258"/>
      <c r="BT72" s="1258"/>
      <c r="BU72" s="1258"/>
      <c r="BV72" s="1258"/>
      <c r="BW72" s="1258"/>
      <c r="BX72" s="1258" t="s">
        <v>561</v>
      </c>
      <c r="BY72" s="1258"/>
      <c r="BZ72" s="1258"/>
      <c r="CA72" s="1258"/>
      <c r="CB72" s="1258"/>
      <c r="CC72" s="1258"/>
      <c r="CD72" s="1258"/>
      <c r="CE72" s="1258"/>
      <c r="CF72" s="1258" t="s">
        <v>562</v>
      </c>
      <c r="CG72" s="1258"/>
      <c r="CH72" s="1258"/>
      <c r="CI72" s="1258"/>
      <c r="CJ72" s="1258"/>
      <c r="CK72" s="1258"/>
      <c r="CL72" s="1258"/>
      <c r="CM72" s="1258"/>
      <c r="CN72" s="1258" t="s">
        <v>563</v>
      </c>
      <c r="CO72" s="1258"/>
      <c r="CP72" s="1258"/>
      <c r="CQ72" s="1258"/>
      <c r="CR72" s="1258"/>
      <c r="CS72" s="1258"/>
      <c r="CT72" s="1258"/>
      <c r="CU72" s="1258"/>
      <c r="CV72" s="1258" t="s">
        <v>564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604</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610</v>
      </c>
      <c r="BC75" s="1256"/>
      <c r="BD75" s="1256"/>
      <c r="BE75" s="1256"/>
      <c r="BF75" s="1256"/>
      <c r="BG75" s="1256"/>
      <c r="BH75" s="1256"/>
      <c r="BI75" s="1256"/>
      <c r="BJ75" s="1256"/>
      <c r="BK75" s="1256"/>
      <c r="BL75" s="1256"/>
      <c r="BM75" s="1256"/>
      <c r="BN75" s="1256"/>
      <c r="BO75" s="1256"/>
      <c r="BP75" s="1253">
        <v>9.6999999999999993</v>
      </c>
      <c r="BQ75" s="1253"/>
      <c r="BR75" s="1253"/>
      <c r="BS75" s="1253"/>
      <c r="BT75" s="1253"/>
      <c r="BU75" s="1253"/>
      <c r="BV75" s="1253"/>
      <c r="BW75" s="1253"/>
      <c r="BX75" s="1253">
        <v>9.5</v>
      </c>
      <c r="BY75" s="1253"/>
      <c r="BZ75" s="1253"/>
      <c r="CA75" s="1253"/>
      <c r="CB75" s="1253"/>
      <c r="CC75" s="1253"/>
      <c r="CD75" s="1253"/>
      <c r="CE75" s="1253"/>
      <c r="CF75" s="1253">
        <v>9.1999999999999993</v>
      </c>
      <c r="CG75" s="1253"/>
      <c r="CH75" s="1253"/>
      <c r="CI75" s="1253"/>
      <c r="CJ75" s="1253"/>
      <c r="CK75" s="1253"/>
      <c r="CL75" s="1253"/>
      <c r="CM75" s="1253"/>
      <c r="CN75" s="1253">
        <v>9</v>
      </c>
      <c r="CO75" s="1253"/>
      <c r="CP75" s="1253"/>
      <c r="CQ75" s="1253"/>
      <c r="CR75" s="1253"/>
      <c r="CS75" s="1253"/>
      <c r="CT75" s="1253"/>
      <c r="CU75" s="1253"/>
      <c r="CV75" s="1253">
        <v>8.8000000000000007</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607</v>
      </c>
      <c r="AO77" s="1258"/>
      <c r="AP77" s="1258"/>
      <c r="AQ77" s="1258"/>
      <c r="AR77" s="1258"/>
      <c r="AS77" s="1258"/>
      <c r="AT77" s="1258"/>
      <c r="AU77" s="1258"/>
      <c r="AV77" s="1258"/>
      <c r="AW77" s="1258"/>
      <c r="AX77" s="1258"/>
      <c r="AY77" s="1258"/>
      <c r="AZ77" s="1258"/>
      <c r="BA77" s="1258"/>
      <c r="BB77" s="1256" t="s">
        <v>605</v>
      </c>
      <c r="BC77" s="1256"/>
      <c r="BD77" s="1256"/>
      <c r="BE77" s="1256"/>
      <c r="BF77" s="1256"/>
      <c r="BG77" s="1256"/>
      <c r="BH77" s="1256"/>
      <c r="BI77" s="1256"/>
      <c r="BJ77" s="1256"/>
      <c r="BK77" s="1256"/>
      <c r="BL77" s="1256"/>
      <c r="BM77" s="1256"/>
      <c r="BN77" s="1256"/>
      <c r="BO77" s="1256"/>
      <c r="BP77" s="1253">
        <v>20.9</v>
      </c>
      <c r="BQ77" s="1253"/>
      <c r="BR77" s="1253"/>
      <c r="BS77" s="1253"/>
      <c r="BT77" s="1253"/>
      <c r="BU77" s="1253"/>
      <c r="BV77" s="1253"/>
      <c r="BW77" s="1253"/>
      <c r="BX77" s="1253">
        <v>21</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610</v>
      </c>
      <c r="BC79" s="1256"/>
      <c r="BD79" s="1256"/>
      <c r="BE79" s="1256"/>
      <c r="BF79" s="1256"/>
      <c r="BG79" s="1256"/>
      <c r="BH79" s="1256"/>
      <c r="BI79" s="1256"/>
      <c r="BJ79" s="1256"/>
      <c r="BK79" s="1256"/>
      <c r="BL79" s="1256"/>
      <c r="BM79" s="1256"/>
      <c r="BN79" s="1256"/>
      <c r="BO79" s="1256"/>
      <c r="BP79" s="1253">
        <v>9.1</v>
      </c>
      <c r="BQ79" s="1253"/>
      <c r="BR79" s="1253"/>
      <c r="BS79" s="1253"/>
      <c r="BT79" s="1253"/>
      <c r="BU79" s="1253"/>
      <c r="BV79" s="1253"/>
      <c r="BW79" s="1253"/>
      <c r="BX79" s="1253">
        <v>9.1999999999999993</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yr2jw8CYGb2Nd4RIci2VVeaELPoWCB3QNEYPX6lPXV58M+moWF2kpKE47KoJxnGzlSSUfQP5/RmF2TVi5kb0w==" saltValue="PvxZqpYPktLdcBP51Gtj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EJOcbl3YoeTZ+Ak6DGO7RlwmKFgnx9anHEowep+7PUfzoOTn7uDVE4JuFY7P2oOXez3jhTxribLLueEOaKn5Pg==" saltValue="mJozoWVzlTc0y4p6ZNDO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af/TFmPHDOBduWT/wexn897OreD7P6VXJbztdtIGwDdgeUU0M+2NFqZH36Pt/9Dznd9rFPg9hw+IzDIW3/Cv8Q==" saltValue="1JdqXcYmi6ZSOc2+ukav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557</v>
      </c>
      <c r="G2" s="151"/>
      <c r="H2" s="152"/>
    </row>
    <row r="3" spans="1:8" x14ac:dyDescent="0.15">
      <c r="A3" s="148" t="s">
        <v>550</v>
      </c>
      <c r="B3" s="153"/>
      <c r="C3" s="154"/>
      <c r="D3" s="155">
        <v>59189</v>
      </c>
      <c r="E3" s="156"/>
      <c r="F3" s="157">
        <v>108252</v>
      </c>
      <c r="G3" s="158"/>
      <c r="H3" s="159"/>
    </row>
    <row r="4" spans="1:8" x14ac:dyDescent="0.15">
      <c r="A4" s="160"/>
      <c r="B4" s="161"/>
      <c r="C4" s="162"/>
      <c r="D4" s="163">
        <v>40951</v>
      </c>
      <c r="E4" s="164"/>
      <c r="F4" s="165">
        <v>50321</v>
      </c>
      <c r="G4" s="166"/>
      <c r="H4" s="167"/>
    </row>
    <row r="5" spans="1:8" x14ac:dyDescent="0.15">
      <c r="A5" s="148" t="s">
        <v>552</v>
      </c>
      <c r="B5" s="153"/>
      <c r="C5" s="154"/>
      <c r="D5" s="155">
        <v>64352</v>
      </c>
      <c r="E5" s="156"/>
      <c r="F5" s="157">
        <v>93492</v>
      </c>
      <c r="G5" s="158"/>
      <c r="H5" s="159"/>
    </row>
    <row r="6" spans="1:8" x14ac:dyDescent="0.15">
      <c r="A6" s="160"/>
      <c r="B6" s="161"/>
      <c r="C6" s="162"/>
      <c r="D6" s="163">
        <v>46782</v>
      </c>
      <c r="E6" s="164"/>
      <c r="F6" s="165">
        <v>53316</v>
      </c>
      <c r="G6" s="166"/>
      <c r="H6" s="167"/>
    </row>
    <row r="7" spans="1:8" x14ac:dyDescent="0.15">
      <c r="A7" s="148" t="s">
        <v>553</v>
      </c>
      <c r="B7" s="153"/>
      <c r="C7" s="154"/>
      <c r="D7" s="155">
        <v>38982</v>
      </c>
      <c r="E7" s="156"/>
      <c r="F7" s="157">
        <v>126525</v>
      </c>
      <c r="G7" s="158"/>
      <c r="H7" s="159"/>
    </row>
    <row r="8" spans="1:8" x14ac:dyDescent="0.15">
      <c r="A8" s="160"/>
      <c r="B8" s="161"/>
      <c r="C8" s="162"/>
      <c r="D8" s="163">
        <v>24793</v>
      </c>
      <c r="E8" s="164"/>
      <c r="F8" s="165">
        <v>67052</v>
      </c>
      <c r="G8" s="166"/>
      <c r="H8" s="167"/>
    </row>
    <row r="9" spans="1:8" x14ac:dyDescent="0.15">
      <c r="A9" s="148" t="s">
        <v>554</v>
      </c>
      <c r="B9" s="153"/>
      <c r="C9" s="154"/>
      <c r="D9" s="155">
        <v>53697</v>
      </c>
      <c r="E9" s="156"/>
      <c r="F9" s="157">
        <v>122054</v>
      </c>
      <c r="G9" s="158"/>
      <c r="H9" s="159"/>
    </row>
    <row r="10" spans="1:8" x14ac:dyDescent="0.15">
      <c r="A10" s="160"/>
      <c r="B10" s="161"/>
      <c r="C10" s="162"/>
      <c r="D10" s="163">
        <v>41485</v>
      </c>
      <c r="E10" s="164"/>
      <c r="F10" s="165">
        <v>68298</v>
      </c>
      <c r="G10" s="166"/>
      <c r="H10" s="167"/>
    </row>
    <row r="11" spans="1:8" x14ac:dyDescent="0.15">
      <c r="A11" s="148" t="s">
        <v>555</v>
      </c>
      <c r="B11" s="153"/>
      <c r="C11" s="154"/>
      <c r="D11" s="155">
        <v>55414</v>
      </c>
      <c r="E11" s="156"/>
      <c r="F11" s="157">
        <v>111644</v>
      </c>
      <c r="G11" s="158"/>
      <c r="H11" s="159"/>
    </row>
    <row r="12" spans="1:8" x14ac:dyDescent="0.15">
      <c r="A12" s="160"/>
      <c r="B12" s="161"/>
      <c r="C12" s="168"/>
      <c r="D12" s="163">
        <v>41431</v>
      </c>
      <c r="E12" s="164"/>
      <c r="F12" s="165">
        <v>66606</v>
      </c>
      <c r="G12" s="166"/>
      <c r="H12" s="167"/>
    </row>
    <row r="13" spans="1:8" x14ac:dyDescent="0.15">
      <c r="A13" s="148"/>
      <c r="B13" s="153"/>
      <c r="C13" s="169"/>
      <c r="D13" s="170">
        <v>54327</v>
      </c>
      <c r="E13" s="171"/>
      <c r="F13" s="172">
        <v>112393</v>
      </c>
      <c r="G13" s="173"/>
      <c r="H13" s="159"/>
    </row>
    <row r="14" spans="1:8" x14ac:dyDescent="0.15">
      <c r="A14" s="160"/>
      <c r="B14" s="161"/>
      <c r="C14" s="162"/>
      <c r="D14" s="163">
        <v>39088</v>
      </c>
      <c r="E14" s="164"/>
      <c r="F14" s="165">
        <v>61119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7.05</v>
      </c>
      <c r="C19" s="174">
        <f>ROUND(VALUE(SUBSTITUTE(実質収支比率等に係る経年分析!G$48,"▲","-")),2)</f>
        <v>7.05</v>
      </c>
      <c r="D19" s="174">
        <f>ROUND(VALUE(SUBSTITUTE(実質収支比率等に係る経年分析!H$48,"▲","-")),2)</f>
        <v>8.7200000000000006</v>
      </c>
      <c r="E19" s="174">
        <f>ROUND(VALUE(SUBSTITUTE(実質収支比率等に係る経年分析!I$48,"▲","-")),2)</f>
        <v>7.38</v>
      </c>
      <c r="F19" s="174">
        <f>ROUND(VALUE(SUBSTITUTE(実質収支比率等に係る経年分析!J$48,"▲","-")),2)</f>
        <v>7.82</v>
      </c>
    </row>
    <row r="20" spans="1:11" x14ac:dyDescent="0.15">
      <c r="A20" s="174" t="s">
        <v>56</v>
      </c>
      <c r="B20" s="174">
        <f>ROUND(VALUE(SUBSTITUTE(実質収支比率等に係る経年分析!F$47,"▲","-")),2)</f>
        <v>49.58</v>
      </c>
      <c r="C20" s="174">
        <f>ROUND(VALUE(SUBSTITUTE(実質収支比率等に係る経年分析!G$47,"▲","-")),2)</f>
        <v>49.42</v>
      </c>
      <c r="D20" s="174">
        <f>ROUND(VALUE(SUBSTITUTE(実質収支比率等に係る経年分析!H$47,"▲","-")),2)</f>
        <v>46.94</v>
      </c>
      <c r="E20" s="174">
        <f>ROUND(VALUE(SUBSTITUTE(実質収支比率等に係る経年分析!I$47,"▲","-")),2)</f>
        <v>44.38</v>
      </c>
      <c r="F20" s="174">
        <f>ROUND(VALUE(SUBSTITUTE(実質収支比率等に係る経年分析!J$47,"▲","-")),2)</f>
        <v>42.02</v>
      </c>
    </row>
    <row r="21" spans="1:11" x14ac:dyDescent="0.15">
      <c r="A21" s="174" t="s">
        <v>57</v>
      </c>
      <c r="B21" s="174">
        <f>IF(ISNUMBER(VALUE(SUBSTITUTE(実質収支比率等に係る経年分析!F$49,"▲","-"))),ROUND(VALUE(SUBSTITUTE(実質収支比率等に係る経年分析!F$49,"▲","-")),2),NA())</f>
        <v>-1.41</v>
      </c>
      <c r="C21" s="174">
        <f>IF(ISNUMBER(VALUE(SUBSTITUTE(実質収支比率等に係る経年分析!G$49,"▲","-"))),ROUND(VALUE(SUBSTITUTE(実質収支比率等に係る経年分析!G$49,"▲","-")),2),NA())</f>
        <v>0.27</v>
      </c>
      <c r="D21" s="174">
        <f>IF(ISNUMBER(VALUE(SUBSTITUTE(実質収支比率等に係る経年分析!H$49,"▲","-"))),ROUND(VALUE(SUBSTITUTE(実質収支比率等に係る経年分析!H$49,"▲","-")),2),NA())</f>
        <v>2.33</v>
      </c>
      <c r="E21" s="174">
        <f>IF(ISNUMBER(VALUE(SUBSTITUTE(実質収支比率等に係る経年分析!I$49,"▲","-"))),ROUND(VALUE(SUBSTITUTE(実質収支比率等に係る経年分析!I$49,"▲","-")),2),NA())</f>
        <v>-0.66</v>
      </c>
      <c r="F21" s="174">
        <f>IF(ISNUMBER(VALUE(SUBSTITUTE(実質収支比率等に係る経年分析!J$49,"▲","-"))),ROUND(VALUE(SUBSTITUTE(実質収支比率等に係る経年分析!J$49,"▲","-")),2),NA())</f>
        <v>-3.31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1.25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0.11</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1.0900000000000001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8.7200000000000006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12.62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503</v>
      </c>
      <c r="E42" s="176"/>
      <c r="F42" s="176"/>
      <c r="G42" s="176">
        <f>'実質公債費比率（分子）の構造'!L$52</f>
        <v>489</v>
      </c>
      <c r="H42" s="176"/>
      <c r="I42" s="176"/>
      <c r="J42" s="176">
        <f>'実質公債費比率（分子）の構造'!M$52</f>
        <v>469</v>
      </c>
      <c r="K42" s="176"/>
      <c r="L42" s="176"/>
      <c r="M42" s="176">
        <f>'実質公債費比率（分子）の構造'!N$52</f>
        <v>484</v>
      </c>
      <c r="N42" s="176"/>
      <c r="O42" s="176"/>
      <c r="P42" s="176">
        <f>'実質公債費比率（分子）の構造'!O$52</f>
        <v>482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10</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9</v>
      </c>
      <c r="C45" s="176"/>
      <c r="D45" s="176"/>
      <c r="E45" s="176">
        <f>'実質公債費比率（分子）の構造'!L$49</f>
        <v>17</v>
      </c>
      <c r="F45" s="176"/>
      <c r="G45" s="176"/>
      <c r="H45" s="176">
        <f>'実質公債費比率（分子）の構造'!M$49</f>
        <v>22</v>
      </c>
      <c r="I45" s="176"/>
      <c r="J45" s="176"/>
      <c r="K45" s="176">
        <f>'実質公債費比率（分子）の構造'!N$49</f>
        <v>26</v>
      </c>
      <c r="L45" s="176"/>
      <c r="M45" s="176"/>
      <c r="N45" s="176">
        <f>'実質公債費比率（分子）の構造'!O$49</f>
        <v>30</v>
      </c>
      <c r="O45" s="176"/>
      <c r="P45" s="176"/>
    </row>
    <row r="46" spans="1:16" x14ac:dyDescent="0.15">
      <c r="A46" s="176" t="s">
        <v>68</v>
      </c>
      <c r="B46" s="176">
        <f>'実質公債費比率（分子）の構造'!K$48</f>
        <v>359</v>
      </c>
      <c r="C46" s="176"/>
      <c r="D46" s="176"/>
      <c r="E46" s="176">
        <f>'実質公債費比率（分子）の構造'!L$48</f>
        <v>370</v>
      </c>
      <c r="F46" s="176"/>
      <c r="G46" s="176"/>
      <c r="H46" s="176">
        <f>'実質公債費比率（分子）の構造'!M$48</f>
        <v>334</v>
      </c>
      <c r="I46" s="176"/>
      <c r="J46" s="176"/>
      <c r="K46" s="176">
        <f>'実質公債費比率（分子）の構造'!N$48</f>
        <v>315</v>
      </c>
      <c r="L46" s="176"/>
      <c r="M46" s="176"/>
      <c r="N46" s="176">
        <f>'実質公債費比率（分子）の構造'!O$48</f>
        <v>333</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357</v>
      </c>
      <c r="C49" s="176"/>
      <c r="D49" s="176"/>
      <c r="E49" s="176">
        <f>'実質公債費比率（分子）の構造'!L$45</f>
        <v>365</v>
      </c>
      <c r="F49" s="176"/>
      <c r="G49" s="176"/>
      <c r="H49" s="176">
        <f>'実質公債費比率（分子）の構造'!M$45</f>
        <v>375</v>
      </c>
      <c r="I49" s="176"/>
      <c r="J49" s="176"/>
      <c r="K49" s="176">
        <f>'実質公債費比率（分子）の構造'!N$45</f>
        <v>396</v>
      </c>
      <c r="L49" s="176"/>
      <c r="M49" s="176"/>
      <c r="N49" s="176">
        <f>'実質公債費比率（分子）の構造'!O$45</f>
        <v>397</v>
      </c>
      <c r="O49" s="176"/>
      <c r="P49" s="176"/>
    </row>
    <row r="50" spans="1:16" x14ac:dyDescent="0.15">
      <c r="A50" s="176" t="s">
        <v>72</v>
      </c>
      <c r="B50" s="176" t="e">
        <f>NA()</f>
        <v>#N/A</v>
      </c>
      <c r="C50" s="176">
        <f>IF(ISNUMBER('実質公債費比率（分子）の構造'!K$53),'実質公債費比率（分子）の構造'!K$53,NA())</f>
        <v>232</v>
      </c>
      <c r="D50" s="176" t="e">
        <f>NA()</f>
        <v>#N/A</v>
      </c>
      <c r="E50" s="176" t="e">
        <f>NA()</f>
        <v>#N/A</v>
      </c>
      <c r="F50" s="176">
        <f>IF(ISNUMBER('実質公債費比率（分子）の構造'!L$53),'実質公債費比率（分子）の構造'!L$53,NA())</f>
        <v>263</v>
      </c>
      <c r="G50" s="176" t="e">
        <f>NA()</f>
        <v>#N/A</v>
      </c>
      <c r="H50" s="176" t="e">
        <f>NA()</f>
        <v>#N/A</v>
      </c>
      <c r="I50" s="176">
        <f>IF(ISNUMBER('実質公債費比率（分子）の構造'!M$53),'実質公債費比率（分子）の構造'!M$53,NA())</f>
        <v>262</v>
      </c>
      <c r="J50" s="176" t="e">
        <f>NA()</f>
        <v>#N/A</v>
      </c>
      <c r="K50" s="176" t="e">
        <f>NA()</f>
        <v>#N/A</v>
      </c>
      <c r="L50" s="176">
        <f>IF(ISNUMBER('実質公債費比率（分子）の構造'!N$53),'実質公債費比率（分子）の構造'!N$53,NA())</f>
        <v>253</v>
      </c>
      <c r="M50" s="176" t="e">
        <f>NA()</f>
        <v>#N/A</v>
      </c>
      <c r="N50" s="176" t="e">
        <f>NA()</f>
        <v>#N/A</v>
      </c>
      <c r="O50" s="176">
        <f>IF(ISNUMBER('実質公債費比率（分子）の構造'!O$53),'実質公債費比率（分子）の構造'!O$53,NA())</f>
        <v>278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4907</v>
      </c>
      <c r="E56" s="175"/>
      <c r="F56" s="175"/>
      <c r="G56" s="175">
        <f>'将来負担比率（分子）の構造'!J$52</f>
        <v>4861</v>
      </c>
      <c r="H56" s="175"/>
      <c r="I56" s="175"/>
      <c r="J56" s="175">
        <f>'将来負担比率（分子）の構造'!K$52</f>
        <v>4843</v>
      </c>
      <c r="K56" s="175"/>
      <c r="L56" s="175"/>
      <c r="M56" s="175">
        <f>'将来負担比率（分子）の構造'!L$52</f>
        <v>4684</v>
      </c>
      <c r="N56" s="175"/>
      <c r="O56" s="175"/>
      <c r="P56" s="175">
        <f>'将来負担比率（分子）の構造'!M$52</f>
        <v>4461</v>
      </c>
    </row>
    <row r="57" spans="1:16" x14ac:dyDescent="0.15">
      <c r="A57" s="175" t="s">
        <v>43</v>
      </c>
      <c r="B57" s="175"/>
      <c r="C57" s="175"/>
      <c r="D57" s="175">
        <f>'将来負担比率（分子）の構造'!I$51</f>
        <v>272</v>
      </c>
      <c r="E57" s="175"/>
      <c r="F57" s="175"/>
      <c r="G57" s="175">
        <f>'将来負担比率（分子）の構造'!J$51</f>
        <v>234</v>
      </c>
      <c r="H57" s="175"/>
      <c r="I57" s="175"/>
      <c r="J57" s="175">
        <f>'将来負担比率（分子）の構造'!K$51</f>
        <v>190</v>
      </c>
      <c r="K57" s="175"/>
      <c r="L57" s="175"/>
      <c r="M57" s="175">
        <f>'将来負担比率（分子）の構造'!L$51</f>
        <v>182</v>
      </c>
      <c r="N57" s="175"/>
      <c r="O57" s="175"/>
      <c r="P57" s="175">
        <f>'将来負担比率（分子）の構造'!M$51</f>
        <v>161</v>
      </c>
    </row>
    <row r="58" spans="1:16" x14ac:dyDescent="0.15">
      <c r="A58" s="175" t="s">
        <v>42</v>
      </c>
      <c r="B58" s="175"/>
      <c r="C58" s="175"/>
      <c r="D58" s="175">
        <f>'将来負担比率（分子）の構造'!I$50</f>
        <v>3402</v>
      </c>
      <c r="E58" s="175"/>
      <c r="F58" s="175"/>
      <c r="G58" s="175">
        <f>'将来負担比率（分子）の構造'!J$50</f>
        <v>3506</v>
      </c>
      <c r="H58" s="175"/>
      <c r="I58" s="175"/>
      <c r="J58" s="175">
        <f>'将来負担比率（分子）の構造'!K$50</f>
        <v>3761</v>
      </c>
      <c r="K58" s="175"/>
      <c r="L58" s="175"/>
      <c r="M58" s="175">
        <f>'将来負担比率（分子）の構造'!L$50</f>
        <v>4168</v>
      </c>
      <c r="N58" s="175"/>
      <c r="O58" s="175"/>
      <c r="P58" s="175">
        <f>'将来負担比率（分子）の構造'!M$50</f>
        <v>4192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64</v>
      </c>
      <c r="C62" s="175"/>
      <c r="D62" s="175"/>
      <c r="E62" s="175">
        <f>'将来負担比率（分子）の構造'!J$45</f>
        <v>10</v>
      </c>
      <c r="F62" s="175"/>
      <c r="G62" s="175"/>
      <c r="H62" s="175" t="str">
        <f>'将来負担比率（分子）の構造'!K$45</f>
        <v>-</v>
      </c>
      <c r="I62" s="175"/>
      <c r="J62" s="175"/>
      <c r="K62" s="175">
        <f>'将来負担比率（分子）の構造'!L$45</f>
        <v>42</v>
      </c>
      <c r="L62" s="175"/>
      <c r="M62" s="175"/>
      <c r="N62" s="175">
        <f>'将来負担比率（分子）の構造'!M$45</f>
        <v>81</v>
      </c>
      <c r="O62" s="175"/>
      <c r="P62" s="175"/>
    </row>
    <row r="63" spans="1:16" x14ac:dyDescent="0.15">
      <c r="A63" s="175" t="s">
        <v>35</v>
      </c>
      <c r="B63" s="175">
        <f>'将来負担比率（分子）の構造'!I$44</f>
        <v>171</v>
      </c>
      <c r="C63" s="175"/>
      <c r="D63" s="175"/>
      <c r="E63" s="175">
        <f>'将来負担比率（分子）の構造'!J$44</f>
        <v>187</v>
      </c>
      <c r="F63" s="175"/>
      <c r="G63" s="175"/>
      <c r="H63" s="175">
        <f>'将来負担比率（分子）の構造'!K$44</f>
        <v>187</v>
      </c>
      <c r="I63" s="175"/>
      <c r="J63" s="175"/>
      <c r="K63" s="175">
        <f>'将来負担比率（分子）の構造'!L$44</f>
        <v>191</v>
      </c>
      <c r="L63" s="175"/>
      <c r="M63" s="175"/>
      <c r="N63" s="175">
        <f>'将来負担比率（分子）の構造'!M$44</f>
        <v>187</v>
      </c>
      <c r="O63" s="175"/>
      <c r="P63" s="175"/>
    </row>
    <row r="64" spans="1:16" x14ac:dyDescent="0.15">
      <c r="A64" s="175" t="s">
        <v>34</v>
      </c>
      <c r="B64" s="175">
        <f>'将来負担比率（分子）の構造'!I$43</f>
        <v>3735</v>
      </c>
      <c r="C64" s="175"/>
      <c r="D64" s="175"/>
      <c r="E64" s="175">
        <f>'将来負担比率（分子）の構造'!J$43</f>
        <v>3549</v>
      </c>
      <c r="F64" s="175"/>
      <c r="G64" s="175"/>
      <c r="H64" s="175">
        <f>'将来負担比率（分子）の構造'!K$43</f>
        <v>3248</v>
      </c>
      <c r="I64" s="175"/>
      <c r="J64" s="175"/>
      <c r="K64" s="175">
        <f>'将来負担比率（分子）の構造'!L$43</f>
        <v>2861</v>
      </c>
      <c r="L64" s="175"/>
      <c r="M64" s="175"/>
      <c r="N64" s="175">
        <f>'将来負担比率（分子）の構造'!M$43</f>
        <v>2679</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3822</v>
      </c>
      <c r="C66" s="175"/>
      <c r="D66" s="175"/>
      <c r="E66" s="175">
        <f>'将来負担比率（分子）の構造'!J$41</f>
        <v>3930</v>
      </c>
      <c r="F66" s="175"/>
      <c r="G66" s="175"/>
      <c r="H66" s="175">
        <f>'将来負担比率（分子）の構造'!K$41</f>
        <v>3973</v>
      </c>
      <c r="I66" s="175"/>
      <c r="J66" s="175"/>
      <c r="K66" s="175">
        <f>'将来負担比率（分子）の構造'!L$41</f>
        <v>4002</v>
      </c>
      <c r="L66" s="175"/>
      <c r="M66" s="175"/>
      <c r="N66" s="175">
        <f>'将来負担比率（分子）の構造'!M$41</f>
        <v>3839</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1560</v>
      </c>
      <c r="C72" s="179">
        <f>基金残高に係る経年分析!G55</f>
        <v>1566</v>
      </c>
      <c r="D72" s="179">
        <f>基金残高に係る経年分析!H55</f>
        <v>1444</v>
      </c>
    </row>
    <row r="73" spans="1:16" x14ac:dyDescent="0.15">
      <c r="A73" s="178" t="s">
        <v>79</v>
      </c>
      <c r="B73" s="179">
        <f>基金残高に係る経年分析!F56</f>
        <v>68</v>
      </c>
      <c r="C73" s="179">
        <f>基金残高に係る経年分析!G56</f>
        <v>118</v>
      </c>
      <c r="D73" s="179">
        <f>基金残高に係る経年分析!H56</f>
        <v>118</v>
      </c>
    </row>
    <row r="74" spans="1:16" x14ac:dyDescent="0.15">
      <c r="A74" s="178" t="s">
        <v>80</v>
      </c>
      <c r="B74" s="179">
        <f>基金残高に係る経年分析!F57</f>
        <v>1582</v>
      </c>
      <c r="C74" s="179">
        <f>基金残高に係る経年分析!G57</f>
        <v>1927</v>
      </c>
      <c r="D74" s="179">
        <f>基金残高に係る経年分析!H57</f>
        <v>2082</v>
      </c>
    </row>
  </sheetData>
  <sheetProtection algorithmName="SHA-512" hashValue="+v1IPJHhwwdHwTJun4xsr/oLD9J+sSAQnQ9muftrUc3HKvAHUPJhmLoHXfJGOuGhPsTzgGwWE/Qu3AEGKmGpSQ==" saltValue="W/3+o7GtH31ykeGd7BL+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有賀弘樹</cp:lastModifiedBy>
  <cp:lastPrinted>2024-03-18T00:11:15Z</cp:lastPrinted>
  <dcterms:created xsi:type="dcterms:W3CDTF">2024-03-14T02:44:15Z</dcterms:created>
  <dcterms:modified xsi:type="dcterms:W3CDTF">2024-10-01T09:56:58Z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2024-09-26T06:50:15Z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5d546191-94c2-42a8-9dad-83cb8b51bb44</vt:lpwstr>
  </property>
  <property fmtid="{D5CDD505-2E9C-101B-9397-08002B2CF9AE}" pid="8" name="MSIP_Label_defa4170-0d19-0005-0004-bc88714345d2_ContentBits">
    <vt:lpwstr>0</vt:lpwstr>
  </property>
</Properties>
</file>