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isakou\Desktop\"/>
    </mc:Choice>
  </mc:AlternateContent>
  <bookViews>
    <workbookView xWindow="0" yWindow="0" windowWidth="11265" windowHeight="598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<sst xmlns="http://schemas.openxmlformats.org/spreadsheetml/2006/main" count="1176" uniqueCount="573">
  <si>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</si>
  <si>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</si>
  <si>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</si>
  <si>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</si>
  <si>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</si>
  <si>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</si>
  <si>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</si>
  <si>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</si>
  <si>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</si>
  <si>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</si>
  <si>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</si>
  <si>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</si>
  <si>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</si>
  <si>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</si>
  <si>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</si>
  <si>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</si>
  <si>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</si>
  <si>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</si>
  <si>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</si>
  <si>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</si>
  <si>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</si>
  <si>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</si>
  <si>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</si>
  <si>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</si>
  <si>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</si>
  <si>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</si>
  <si>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</si>
  <si>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</si>
  <si>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</si>
  <si>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</si>
  <si>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</si>
  <si>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</si>
  <si>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</si>
  <si>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</si>
  <si>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</si>
  <si>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</si>
  <si>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</si>
  <si>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</si>
  <si>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</si>
  <si>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</si>
  <si>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</si>
  <si>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</si>
  <si>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</si>
  <si>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</si>
  <si>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</si>
  <si>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</si>
  <si>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</si>
  <si>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</si>
  <si>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</si>
  <si>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</si>
  <si>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</si>
  <si>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</si>
  <si>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</si>
  <si>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</si>
  <si>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</si>
  <si>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</si>
  <si>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</si>
  <si>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</si>
  <si>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</si>
  <si>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</si>
  <si>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</si>
  <si>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</si>
  <si>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</si>
  <si>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</si>
  <si>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</si>
  <si>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</si>
  <si>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</si>
  <si>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</si>
  <si>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</si>
  <si>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</si>
  <si>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</si>
  <si>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</si>
  <si>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</si>
  <si>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</si>
  <si>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</si>
  <si>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</si>
  <si>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</si>
  <si>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</si>
  <si>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</si>
  <si>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</si>
  <si>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</si>
  <si>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</si>
  <si>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</si>
  <si>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</si>
  <si>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</si>
  <si>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</si>
  <si>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</si>
  <si>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</si>
  <si>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</si>
  <si>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</si>
  <si>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</si>
  <si>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</si>
  <si>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</si>
  <si>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</si>
  <si>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</si>
  <si>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</si>
  <si>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</si>
  <si>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</si>
  <si>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</si>
  <si>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</si>
  <si>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</si>
  <si>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</si>
  <si>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</si>
  <si>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</si>
  <si>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</si>
  <si>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</si>
  <si>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</si>
  <si>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</si>
  <si>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</si>
  <si>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</si>
  <si>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</si>
  <si>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</si>
  <si>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</si>
  <si>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</si>
  <si>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</si>
  <si>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</si>
  <si>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</si>
  <si>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</si>
  <si>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</si>
  <si>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</si>
  <si>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</si>
  <si>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</si>
  <si>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</si>
  <si>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</si>
  <si>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</si>
  <si>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</si>
  <si>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</si>
  <si>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</si>
  <si>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</si>
  <si>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</si>
  <si>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</si>
  <si>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</si>
  <si>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</si>
  <si>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</si>
  <si>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</si>
  <si>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</si>
  <si>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</si>
  <si>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</si>
  <si>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</si>
  <si>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</si>
  <si>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</si>
  <si>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</si>
  <si>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</si>
  <si>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</si>
  <si>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</si>
  <si>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</si>
  <si>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</si>
  <si>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</si>
  <si>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</si>
  <si>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</si>
  <si>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</si>
  <si>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</si>
  <si>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</si>
  <si>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</si>
  <si>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</si>
  <si>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</si>
  <si>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</si>
  <si>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</si>
  <si>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</si>
  <si>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</si>
  <si>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</si>
  <si>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</si>
  <si>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</si>
  <si>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</si>
  <si>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</si>
  <si>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</si>
  <si>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</si>
  <si>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</si>
  <si>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</si>
  <si>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</si>
  <si>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</si>
  <si>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</si>
  <si>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</si>
  <si>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</si>
  <si>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</si>
  <si>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</si>
  <si>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</si>
  <si>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</si>
  <si>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</si>
  <si>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</si>
  <si>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</si>
  <si>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</si>
  <si>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</si>
  <si>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</si>
  <si>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</si>
  <si>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</si>
  <si>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</si>
  <si>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</si>
  <si>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</si>
  <si>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</si>
  <si>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</si>
  <si>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</si>
  <si>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</si>
  <si>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</si>
  <si>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</si>
  <si>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</si>
  <si>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</si>
  <si>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</si>
  <si>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</si>
  <si>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</si>
  <si>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</si>
  <si>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</si>
  <si>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</si>
  <si>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</si>
  <si>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岐阜県川辺町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</si>
  <si>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</si>
  <si>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</si>
  <si>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</si>
  <si>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</si>
  <si>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</si>
  <si>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</si>
  <si>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</si>
  <si>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</si>
  <si>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</si>
  <si>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</si>
  <si>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</si>
  <si>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</si>
  <si>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</si>
  <si>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</si>
  <si>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</si>
  <si>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</si>
  <si>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</si>
  <si>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</si>
  <si>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</si>
  <si>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</si>
  <si>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</si>
  <si>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</si>
  <si>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</si>
  <si>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</si>
  <si>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</si>
  <si>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</si>
  <si>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</si>
  <si>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</si>
  <si>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</si>
  <si>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</si>
  <si>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</si>
  <si>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</si>
  <si>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</si>
  <si>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</si>
  <si>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</si>
  <si>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</si>
  <si>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</si>
  <si>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</si>
  <si>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</si>
  <si>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</si>
  <si>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</si>
  <si>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</si>
  <si>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</si>
  <si>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</si>
  <si>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</si>
  <si>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</si>
  <si>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</si>
  <si>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</si>
  <si>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</si>
  <si>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</si>
  <si>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</si>
  <si>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</si>
  <si>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</si>
  <si>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</si>
  <si>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</si>
  <si>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</si>
  <si>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</si>
  <si>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</si>
  <si>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</si>
  <si>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</si>
  <si>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</si>
  <si>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</si>
  <si>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</si>
  <si>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</si>
  <si>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</si>
  <si>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</si>
  <si>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</si>
  <si>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</si>
  <si>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</si>
  <si>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</si>
  <si>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</si>
  <si>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</si>
  <si>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</si>
  <si>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</si>
  <si>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</si>
  <si>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</si>
  <si>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</si>
  <si>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</si>
  <si>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</si>
  <si>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</si>
  <si>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</si>
  <si>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</si>
  <si>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</si>
  <si>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</si>
  <si>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</si>
  <si>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</si>
  <si>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</si>
  <si>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</si>
  <si>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</si>
  <si>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</si>
  <si>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</si>
  <si>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</si>
  <si>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</si>
  <si>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</si>
  <si>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</si>
  <si>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</si>
  <si>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</si>
  <si>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</si>
  <si>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</si>
  <si>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</si>
  <si>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</si>
  <si>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</si>
  <si>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</si>
  <si>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</si>
  <si>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</si>
  <si>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</si>
  <si>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</si>
  <si>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</si>
  <si>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</si>
  <si>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</si>
  <si>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</si>
  <si>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</si>
  <si>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</si>
  <si>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</si>
  <si>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</si>
  <si>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</si>
  <si>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</si>
  <si>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</si>
  <si>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</si>
  <si>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</si>
  <si>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</si>
  <si>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</si>
  <si>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</si>
  <si>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</si>
  <si>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</si>
  <si>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</si>
  <si>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</si>
  <si>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</si>
  <si>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</si>
  <si>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</si>
  <si>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</si>
  <si>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</si>
  <si>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</si>
  <si>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</si>
  <si>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</si>
  <si>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</si>
  <si>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</si>
  <si>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</si>
  <si>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</si>
  <si>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</si>
  <si>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</si>
  <si>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</si>
  <si>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</si>
  <si>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</si>
  <si>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</si>
  <si>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</si>
  <si>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</si>
  <si>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</si>
  <si>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</si>
  <si>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</si>
  <si>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岐阜県川辺町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</si>
  <si>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</si>
  <si>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</si>
  <si>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</si>
  <si>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</si>
  <si>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</si>
  <si>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</si>
  <si>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</si>
  <si>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</si>
  <si>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</si>
  <si>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</si>
  <si>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</si>
  <si>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</si>
  <si>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</si>
  <si>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</si>
  <si>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</si>
  <si>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</si>
  <si>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</si>
  <si>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</si>
  <si>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</si>
  <si>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</si>
  <si>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</si>
  <si>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</si>
  <si>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</si>
  <si>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</si>
  <si>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</si>
  <si>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</si>
  <si>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</si>
  <si>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</si>
  <si>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</si>
  <si>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</si>
  <si>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</si>
  <si>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</si>
  <si>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</si>
  <si>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</si>
  <si>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</si>
  <si>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</si>
  <si>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</si>
  <si>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</si>
  <si>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</si>
  <si>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</si>
  <si>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</si>
  <si>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</si>
  <si>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</si>
  <si>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</si>
  <si>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</si>
  <si>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</si>
  <si>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</si>
  <si>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</si>
  <si>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</si>
  <si>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</si>
  <si>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</si>
  <si>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</si>
  <si>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</si>
  <si>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</si>
  <si>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</si>
  <si>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</si>
  <si>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</si>
  <si>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</si>
  <si>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</si>
  <si>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</si>
  <si>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</si>
  <si>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</si>
  <si>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</si>
  <si>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</si>
  <si>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</si>
  <si>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</si>
  <si>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</si>
  <si>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</si>
  <si>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</si>
  <si>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</si>
  <si>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</si>
  <si>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</si>
  <si>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</si>
  <si>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</si>
  <si>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</si>
  <si>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</si>
  <si>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</si>
  <si>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</si>
  <si>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</si>
  <si>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</si>
  <si>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</si>
  <si>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</si>
  <si>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</si>
  <si>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</si>
  <si>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</si>
  <si>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</si>
  <si>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</si>
  <si>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</si>
  <si>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</si>
  <si>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</si>
  <si>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</si>
  <si>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</si>
  <si>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</si>
  <si>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</si>
  <si>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</si>
  <si>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</si>
  <si>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</si>
  <si>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</si>
  <si>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</si>
  <si>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</si>
  <si>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</si>
  <si>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</si>
  <si>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</si>
  <si>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</si>
  <si>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</si>
  <si>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</si>
  <si>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</si>
  <si>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</si>
  <si>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</si>
  <si>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</si>
  <si>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</si>
  <si>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</si>
  <si>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</si>
  <si>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</si>
  <si>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</si>
  <si>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</si>
  <si>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</si>
  <si>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</si>
  <si>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</si>
  <si>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</si>
  <si>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</si>
  <si>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</si>
  <si>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</si>
  <si>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</si>
  <si>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</si>
  <si>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</si>
  <si>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</si>
  <si>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</si>
  <si>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</si>
  <si>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</si>
  <si>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</si>
  <si>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</si>
  <si>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</si>
  <si>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</si>
  <si>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</si>
  <si>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</si>
  <si>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</si>
  <si>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</si>
  <si>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</si>
  <si>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</si>
  <si>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</si>
  <si>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</si>
  <si>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</si>
  <si>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</si>
  <si>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</si>
  <si>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</si>
  <si>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</si>
  <si>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</si>
  <si>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</si>
  <si>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</si>
  <si>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</si>
  <si>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</si>
  <si>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</si>
  <si>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</si>
  <si>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</si>
  <si>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</si>
  <si>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</si>
  <si>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</si>
  <si>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</si>
  <si>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</si>
  <si>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</si>
  <si>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</si>
  <si>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</si>
  <si>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</si>
  <si>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</si>
  <si>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</si>
  <si>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</si>
  <si>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</si>
  <si>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</si>
  <si>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</si>
  <si>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</si>
  <si>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</si>
  <si>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</si>
  <si>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</si>
  <si>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0.66</t>
  </si>
  <si>
    <t>▲ 3.31</t>
  </si>
  <si>
    <t>▲ 3.60</t>
  </si>
  <si>
    <t>水道事業会計</t>
  </si>
  <si>
    <t>一般会計</t>
  </si>
  <si>
    <t>介護保険特別会計</t>
  </si>
  <si>
    <t>下水道事業会計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</si>
  <si>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</si>
  <si>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</si>
  <si>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</si>
  <si>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</si>
  <si>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</si>
  <si>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</si>
  <si>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</si>
  <si>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</si>
  <si>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</si>
  <si>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可茂衛生施設利用組合</t>
    <rPh sb="0" eb="6">
      <t>カモエイセイシセツ</t>
    </rPh>
    <rPh sb="6" eb="10">
      <t>リヨウクミアイ</t>
    </rPh>
    <phoneticPr fontId="2"/>
  </si>
  <si>
    <t>可茂消防事務組合</t>
    <rPh sb="0" eb="4">
      <t>カモショウボウ</t>
    </rPh>
    <rPh sb="4" eb="8">
      <t>ジムクミアイ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</si>
  <si>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</si>
  <si>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2">
      <t>タイショクテアテ</t>
    </rPh>
    <rPh sb="12" eb="14">
      <t>クミアイ</t>
    </rPh>
    <phoneticPr fontId="2"/>
  </si>
  <si>
    <t>岐阜県後期高齢者医療広域連合（一般会計）</t>
    <rPh sb="0" eb="3">
      <t>ギフケン</t>
    </rPh>
    <rPh sb="3" eb="8">
      <t>コウキコウレイシャ</t>
    </rPh>
    <rPh sb="8" eb="10">
      <t>イリョウ</t>
    </rPh>
    <rPh sb="10" eb="12">
      <t>コウイキ</t>
    </rPh>
    <rPh sb="12" eb="14">
      <t>レンゴウ</t>
    </rPh>
    <rPh sb="15" eb="19">
      <t>イッパンカイケイ</t>
    </rPh>
    <phoneticPr fontId="2"/>
  </si>
  <si>
    <t>岐阜県後期高齢者医療広域連合（特別会計）</t>
    <rPh sb="0" eb="3">
      <t>ギフケン</t>
    </rPh>
    <rPh sb="3" eb="8">
      <t>コウキコウレイシャ</t>
    </rPh>
    <rPh sb="8" eb="10">
      <t>イリョウ</t>
    </rPh>
    <rPh sb="10" eb="12">
      <t>コウイキ</t>
    </rPh>
    <rPh sb="12" eb="14">
      <t>レンゴウ</t>
    </rPh>
    <rPh sb="15" eb="17">
      <t>トクベツ</t>
    </rPh>
    <rPh sb="17" eb="19">
      <t>カイケイ</t>
    </rPh>
    <phoneticPr fontId="2"/>
  </si>
  <si>
    <t>可茂公設地方卸売市場組合</t>
    <rPh sb="0" eb="2">
      <t>カモ</t>
    </rPh>
    <rPh sb="2" eb="4">
      <t>コウセツ</t>
    </rPh>
    <rPh sb="4" eb="6">
      <t>チホウ</t>
    </rPh>
    <rPh sb="6" eb="8">
      <t>オロシウリ</t>
    </rPh>
    <rPh sb="8" eb="10">
      <t>イチバ</t>
    </rPh>
    <rPh sb="10" eb="12">
      <t>クミアイ</t>
    </rPh>
    <phoneticPr fontId="2"/>
  </si>
  <si>
    <t>基金から382万円繰入</t>
    <rPh sb="0" eb="2">
      <t>キキン</t>
    </rPh>
    <rPh sb="7" eb="9">
      <t>マンエン</t>
    </rPh>
    <rPh sb="9" eb="11">
      <t>クリイレ</t>
    </rPh>
    <phoneticPr fontId="2"/>
  </si>
  <si>
    <t>基金から34百万円繰入</t>
    <rPh sb="0" eb="2">
      <t>キキン</t>
    </rPh>
    <rPh sb="6" eb="9">
      <t>ヒャクマンエン</t>
    </rPh>
    <rPh sb="9" eb="11">
      <t>クリイレ</t>
    </rPh>
    <phoneticPr fontId="2"/>
  </si>
  <si>
    <t>法非適用企業</t>
  </si>
  <si>
    <t>基金から30百万円繰入</t>
    <rPh sb="0" eb="2">
      <t>キキン</t>
    </rPh>
    <rPh sb="6" eb="9">
      <t>ヒャクマンエン</t>
    </rPh>
    <rPh sb="9" eb="11">
      <t>クリイレ</t>
    </rPh>
    <phoneticPr fontId="2"/>
  </si>
  <si>
    <t>小学校建設基金</t>
    <rPh sb="0" eb="3">
      <t>ショウガッコウ</t>
    </rPh>
    <rPh sb="3" eb="5">
      <t>ケンセツ</t>
    </rPh>
    <rPh sb="5" eb="7">
      <t>キキン</t>
    </rPh>
    <phoneticPr fontId="5"/>
  </si>
  <si>
    <t>まちづくり基金</t>
    <rPh sb="5" eb="7">
      <t>キキン</t>
    </rPh>
    <phoneticPr fontId="5"/>
  </si>
  <si>
    <t>環境整備基金</t>
    <rPh sb="0" eb="2">
      <t>カンキョウ</t>
    </rPh>
    <rPh sb="2" eb="6">
      <t>セイビキキン</t>
    </rPh>
    <phoneticPr fontId="5"/>
  </si>
  <si>
    <t>いきがい基金</t>
    <rPh sb="4" eb="6">
      <t>キキン</t>
    </rPh>
    <phoneticPr fontId="5"/>
  </si>
  <si>
    <t>山川橋整備基金</t>
    <rPh sb="0" eb="3">
      <t>ヤマカワバシ</t>
    </rPh>
    <rPh sb="3" eb="7">
      <t>セイビキキン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</si>
  <si>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</si>
  <si>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</si>
  <si>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</si>
  <si>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</si>
  <si>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</si>
  <si>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令和5年度の単年度公債費比率が9.9%と対前年度0.6％増加しており、実質公債費比率（3ヵ年平均）も、対前年度0.3%増の9.1%となった。実質公債費比率の増加理由としては、令和2年度と比較して比率算定の分母となる標準財政規模が増加しているものの、公債費も増加したことによるものである。なお、一般会計の地方債については平成30年度から令和3年度にかけて「防災行政無線デジタル化事業」を実施しており、財源として高額の起債借り入れを予定しているため公債費の増加が見込まれる。また、施設改修やインフラ整備等でも借り入れを予定しており、元利償還金が将来の財政運営を圧迫し、各種事業に支障をきたすことのないよう計画的に財政を運営していく必要がある。</t>
    <rPh sb="61" eb="62">
      <t>ゾウ</t>
    </rPh>
    <rPh sb="80" eb="82">
      <t>ゾウカ</t>
    </rPh>
    <rPh sb="126" eb="129">
      <t>コウサイヒ</t>
    </rPh>
    <rPh sb="130" eb="132">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</si>
  <si>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</si>
  <si>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</si>
  <si>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</si>
  <si>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地方債残高は昨年度から減少し、地方債元利償還金に対し充当可能な基金残高は微減したが、令和5年度も将来負担比率は0となった。
　有形固定資産減価償却率は年々増加傾向にある。特にインフラ資産は資産占有率も高く、償却度合いも80%近い状況である。今後、有形固定資産については中長期的な視点から各種更新整備に係る計画を立て、統廃合等を含めた計画的な施設整備を実施するとともに補助金や地方債等の財源を活用し、負担の平準化や健全な財政運営に努める。</t>
    <rPh sb="37" eb="39">
      <t>ビゲン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</si>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</sst>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93492</c:v>
                </c:pt>
                <c:pt idx="1">
                  <c:v>126525</c:v>
                </c:pt>
                <c:pt idx="2">
                  <c:v>122054</c:v>
                </c:pt>
                <c:pt idx="3">
                  <c:v>111644</c:v>
                </c:pt>
                <c:pt idx="4">
                  <c:v>127917</c:v>
                </c:pt>
              </c:numCache>
            </c:numRef>
          </c:val>
          <c:smooth val="0"/>
          <c:extLst>
            <c:ext xmlns:c16="http://schemas.microsoft.com/office/drawing/2014/chart" uri="{C3380CC4-5D6E-409C-BE32-E72D297353CC}">
              <c16:uniqueId val="{00000000-7EA6-4BCF-A223-C07629CFEB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64352</c:v>
                </c:pt>
                <c:pt idx="1">
                  <c:v>38982</c:v>
                </c:pt>
                <c:pt idx="2">
                  <c:v>53697</c:v>
                </c:pt>
                <c:pt idx="3">
                  <c:v>55414</c:v>
                </c:pt>
                <c:pt idx="4">
                  <c:v>35917</c:v>
                </c:pt>
              </c:numCache>
            </c:numRef>
          </c:val>
          <c:smooth val="0"/>
          <c:extLst>
            <c:ext xmlns:c16="http://schemas.microsoft.com/office/drawing/2014/chart" uri="{C3380CC4-5D6E-409C-BE32-E72D297353CC}">
              <c16:uniqueId val="{00000001-7EA6-4BCF-A223-C07629CFEB1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7.05</c:v>
                </c:pt>
                <c:pt idx="1">
                  <c:v>8.7200000000000006</c:v>
                </c:pt>
                <c:pt idx="2">
                  <c:v>7.38</c:v>
                </c:pt>
                <c:pt idx="3">
                  <c:v>7.82</c:v>
                </c:pt>
                <c:pt idx="4">
                  <c:v>7.59</c:v>
                </c:pt>
              </c:numCache>
            </c:numRef>
          </c:val>
          <c:extLst>
            <c:ext xmlns:c16="http://schemas.microsoft.com/office/drawing/2014/chart" uri="{C3380CC4-5D6E-409C-BE32-E72D297353CC}">
              <c16:uniqueId val="{00000000-5B51-4BB6-8FF9-3AD57AF396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49.42</c:v>
                </c:pt>
                <c:pt idx="1">
                  <c:v>46.94</c:v>
                </c:pt>
                <c:pt idx="2">
                  <c:v>44.38</c:v>
                </c:pt>
                <c:pt idx="3">
                  <c:v>42.02</c:v>
                </c:pt>
                <c:pt idx="4">
                  <c:v>37.729999999999997</c:v>
                </c:pt>
              </c:numCache>
            </c:numRef>
          </c:val>
          <c:extLst>
            <c:ext xmlns:c16="http://schemas.microsoft.com/office/drawing/2014/chart" uri="{C3380CC4-5D6E-409C-BE32-E72D297353CC}">
              <c16:uniqueId val="{00000001-5B51-4BB6-8FF9-3AD57AF3962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0.27</c:v>
                </c:pt>
                <c:pt idx="1">
                  <c:v>2.33</c:v>
                </c:pt>
                <c:pt idx="2">
                  <c:v>-0.66</c:v>
                </c:pt>
                <c:pt idx="3">
                  <c:v>-3.31</c:v>
                </c:pt>
                <c:pt idx="4">
                  <c:v>-3.6</c:v>
                </c:pt>
              </c:numCache>
            </c:numRef>
          </c:val>
          <c:smooth val="0"/>
          <c:extLst>
            <c:ext xmlns:c16="http://schemas.microsoft.com/office/drawing/2014/chart" uri="{C3380CC4-5D6E-409C-BE32-E72D297353CC}">
              <c16:uniqueId val="{00000002-5B51-4BB6-8FF9-3AD57AF3962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1.25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7B-47D3-B3F6-4D0BF0FEC9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7B-47D3-B3F6-4D0BF0FEC9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7B-47D3-B3F6-4D0BF0FEC9E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B7B-47D3-B3F6-4D0BF0FEC9E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0.11</c:v>
                </c:pt>
                <c:pt idx="8">
                  <c:v>#N/A</c:v>
                </c:pt>
                <c:pt idx="9">
                  <c:v>0.09</c:v>
                </c:pt>
              </c:numCache>
            </c:numRef>
          </c:val>
          <c:extLst>
            <c:ext xmlns:c16="http://schemas.microsoft.com/office/drawing/2014/chart" uri="{C3380CC4-5D6E-409C-BE32-E72D297353CC}">
              <c16:uniqueId val="{00000004-BB7B-47D3-B3F6-4D0BF0FEC9E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1.01</c:v>
                </c:pt>
                <c:pt idx="2">
                  <c:v>#N/A</c:v>
                </c:pt>
                <c:pt idx="3">
                  <c:v>0.87</c:v>
                </c:pt>
                <c:pt idx="4">
                  <c:v>#N/A</c:v>
                </c:pt>
                <c:pt idx="5">
                  <c:v>1.01</c:v>
                </c:pt>
                <c:pt idx="6">
                  <c:v>#N/A</c:v>
                </c:pt>
                <c:pt idx="7">
                  <c:v>0.42</c:v>
                </c:pt>
                <c:pt idx="8">
                  <c:v>#N/A</c:v>
                </c:pt>
                <c:pt idx="9">
                  <c:v>0.48</c:v>
                </c:pt>
              </c:numCache>
            </c:numRef>
          </c:val>
          <c:extLst>
            <c:ext xmlns:c16="http://schemas.microsoft.com/office/drawing/2014/chart" uri="{C3380CC4-5D6E-409C-BE32-E72D297353CC}">
              <c16:uniqueId val="{00000005-BB7B-47D3-B3F6-4D0BF0FEC9E9}"/>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0.94</c:v>
                </c:pt>
                <c:pt idx="4">
                  <c:v>#N/A</c:v>
                </c:pt>
                <c:pt idx="5">
                  <c:v>1</c:v>
                </c:pt>
                <c:pt idx="6">
                  <c:v>#N/A</c:v>
                </c:pt>
                <c:pt idx="7">
                  <c:v>2.75</c:v>
                </c:pt>
                <c:pt idx="8">
                  <c:v>#N/A</c:v>
                </c:pt>
                <c:pt idx="9">
                  <c:v>0.73</c:v>
                </c:pt>
              </c:numCache>
            </c:numRef>
          </c:val>
          <c:extLst>
            <c:ext xmlns:c16="http://schemas.microsoft.com/office/drawing/2014/chart" uri="{C3380CC4-5D6E-409C-BE32-E72D297353CC}">
              <c16:uniqueId val="{00000006-BB7B-47D3-B3F6-4D0BF0FEC9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0.84</c:v>
                </c:pt>
                <c:pt idx="4">
                  <c:v>#N/A</c:v>
                </c:pt>
                <c:pt idx="5">
                  <c:v>0.68</c:v>
                </c:pt>
                <c:pt idx="6">
                  <c:v>#N/A</c:v>
                </c:pt>
                <c:pt idx="7">
                  <c:v>0.2</c:v>
                </c:pt>
                <c:pt idx="8">
                  <c:v>#N/A</c:v>
                </c:pt>
                <c:pt idx="9">
                  <c:v>0.76</c:v>
                </c:pt>
              </c:numCache>
            </c:numRef>
          </c:val>
          <c:extLst>
            <c:ext xmlns:c16="http://schemas.microsoft.com/office/drawing/2014/chart" uri="{C3380CC4-5D6E-409C-BE32-E72D297353CC}">
              <c16:uniqueId val="{00000007-BB7B-47D3-B3F6-4D0BF0FEC9E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7.04</c:v>
                </c:pt>
                <c:pt idx="2">
                  <c:v>#N/A</c:v>
                </c:pt>
                <c:pt idx="3">
                  <c:v>8.7200000000000006</c:v>
                </c:pt>
                <c:pt idx="4">
                  <c:v>#N/A</c:v>
                </c:pt>
                <c:pt idx="5">
                  <c:v>7.37</c:v>
                </c:pt>
                <c:pt idx="6">
                  <c:v>#N/A</c:v>
                </c:pt>
                <c:pt idx="7">
                  <c:v>7.81</c:v>
                </c:pt>
                <c:pt idx="8">
                  <c:v>#N/A</c:v>
                </c:pt>
                <c:pt idx="9">
                  <c:v>7.59</c:v>
                </c:pt>
              </c:numCache>
            </c:numRef>
          </c:val>
          <c:extLst>
            <c:ext xmlns:c16="http://schemas.microsoft.com/office/drawing/2014/chart" uri="{C3380CC4-5D6E-409C-BE32-E72D297353CC}">
              <c16:uniqueId val="{00000008-BB7B-47D3-B3F6-4D0BF0FEC9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14.75</c:v>
                </c:pt>
                <c:pt idx="2">
                  <c:v>#N/A</c:v>
                </c:pt>
                <c:pt idx="3">
                  <c:v>13.1</c:v>
                </c:pt>
                <c:pt idx="4">
                  <c:v>#N/A</c:v>
                </c:pt>
                <c:pt idx="5">
                  <c:v>12.39</c:v>
                </c:pt>
                <c:pt idx="6">
                  <c:v>#N/A</c:v>
                </c:pt>
                <c:pt idx="7">
                  <c:v>12.62</c:v>
                </c:pt>
                <c:pt idx="8">
                  <c:v>#N/A</c:v>
                </c:pt>
                <c:pt idx="9">
                  <c:v>11.92</c:v>
                </c:pt>
              </c:numCache>
            </c:numRef>
          </c:val>
          <c:extLst>
            <c:ext xmlns:c16="http://schemas.microsoft.com/office/drawing/2014/chart" uri="{C3380CC4-5D6E-409C-BE32-E72D297353CC}">
              <c16:uniqueId val="{00000009-BB7B-47D3-B3F6-4D0BF0FEC9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489</c:v>
                </c:pt>
                <c:pt idx="5">
                  <c:v>469</c:v>
                </c:pt>
                <c:pt idx="8">
                  <c:v>484</c:v>
                </c:pt>
                <c:pt idx="11">
                  <c:v>482</c:v>
                </c:pt>
                <c:pt idx="14">
                  <c:v>473</c:v>
                </c:pt>
              </c:numCache>
            </c:numRef>
          </c:val>
          <c:extLst>
            <c:ext xmlns:c16="http://schemas.microsoft.com/office/drawing/2014/chart" uri="{C3380CC4-5D6E-409C-BE32-E72D297353CC}">
              <c16:uniqueId val="{00000000-8E01-44AA-92D5-6C2AB812E4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01-44AA-92D5-6C2AB812E4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01-44AA-92D5-6C2AB812E4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22</c:v>
                </c:pt>
                <c:pt idx="6">
                  <c:v>26</c:v>
                </c:pt>
                <c:pt idx="9">
                  <c:v>30</c:v>
                </c:pt>
                <c:pt idx="12">
                  <c:v>33</c:v>
                </c:pt>
              </c:numCache>
            </c:numRef>
          </c:val>
          <c:extLst>
            <c:ext xmlns:c16="http://schemas.microsoft.com/office/drawing/2014/chart" uri="{C3380CC4-5D6E-409C-BE32-E72D297353CC}">
              <c16:uniqueId val="{00000003-8E01-44AA-92D5-6C2AB812E4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370</c:v>
                </c:pt>
                <c:pt idx="3">
                  <c:v>334</c:v>
                </c:pt>
                <c:pt idx="6">
                  <c:v>315</c:v>
                </c:pt>
                <c:pt idx="9">
                  <c:v>333</c:v>
                </c:pt>
                <c:pt idx="12">
                  <c:v>311</c:v>
                </c:pt>
              </c:numCache>
            </c:numRef>
          </c:val>
          <c:extLst>
            <c:ext xmlns:c16="http://schemas.microsoft.com/office/drawing/2014/chart" uri="{C3380CC4-5D6E-409C-BE32-E72D297353CC}">
              <c16:uniqueId val="{00000004-8E01-44AA-92D5-6C2AB812E4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01-44AA-92D5-6C2AB812E4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01-44AA-92D5-6C2AB812E4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365</c:v>
                </c:pt>
                <c:pt idx="3">
                  <c:v>375</c:v>
                </c:pt>
                <c:pt idx="6">
                  <c:v>396</c:v>
                </c:pt>
                <c:pt idx="9">
                  <c:v>397</c:v>
                </c:pt>
                <c:pt idx="12">
                  <c:v>430</c:v>
                </c:pt>
              </c:numCache>
            </c:numRef>
          </c:val>
          <c:extLst>
            <c:ext xmlns:c16="http://schemas.microsoft.com/office/drawing/2014/chart" uri="{C3380CC4-5D6E-409C-BE32-E72D297353CC}">
              <c16:uniqueId val="{00000007-8E01-44AA-92D5-6C2AB812E4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263</c:v>
                </c:pt>
                <c:pt idx="2">
                  <c:v>#N/A</c:v>
                </c:pt>
                <c:pt idx="3">
                  <c:v>#N/A</c:v>
                </c:pt>
                <c:pt idx="4">
                  <c:v>262</c:v>
                </c:pt>
                <c:pt idx="5">
                  <c:v>#N/A</c:v>
                </c:pt>
                <c:pt idx="6">
                  <c:v>#N/A</c:v>
                </c:pt>
                <c:pt idx="7">
                  <c:v>253</c:v>
                </c:pt>
                <c:pt idx="8">
                  <c:v>#N/A</c:v>
                </c:pt>
                <c:pt idx="9">
                  <c:v>#N/A</c:v>
                </c:pt>
                <c:pt idx="10">
                  <c:v>278</c:v>
                </c:pt>
                <c:pt idx="11">
                  <c:v>#N/A</c:v>
                </c:pt>
                <c:pt idx="12">
                  <c:v>#N/A</c:v>
                </c:pt>
                <c:pt idx="13">
                  <c:v>301</c:v>
                </c:pt>
                <c:pt idx="14">
                  <c:v>#N/A</c:v>
                </c:pt>
              </c:numCache>
            </c:numRef>
          </c:val>
          <c:smooth val="0"/>
          <c:extLst>
            <c:ext xmlns:c16="http://schemas.microsoft.com/office/drawing/2014/chart" uri="{C3380CC4-5D6E-409C-BE32-E72D297353CC}">
              <c16:uniqueId val="{00000008-8E01-44AA-92D5-6C2AB812E4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4861</c:v>
                </c:pt>
                <c:pt idx="5">
                  <c:v>4843</c:v>
                </c:pt>
                <c:pt idx="8">
                  <c:v>4684</c:v>
                </c:pt>
                <c:pt idx="11">
                  <c:v>4461</c:v>
                </c:pt>
                <c:pt idx="14">
                  <c:v>4176</c:v>
                </c:pt>
              </c:numCache>
            </c:numRef>
          </c:val>
          <c:extLst>
            <c:ext xmlns:c16="http://schemas.microsoft.com/office/drawing/2014/chart" uri="{C3380CC4-5D6E-409C-BE32-E72D297353CC}">
              <c16:uniqueId val="{00000000-3E98-47D4-8EDA-7D42B270B4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234</c:v>
                </c:pt>
                <c:pt idx="5">
                  <c:v>190</c:v>
                </c:pt>
                <c:pt idx="8">
                  <c:v>182</c:v>
                </c:pt>
                <c:pt idx="11">
                  <c:v>161</c:v>
                </c:pt>
                <c:pt idx="14">
                  <c:v>143</c:v>
                </c:pt>
              </c:numCache>
            </c:numRef>
          </c:val>
          <c:extLst>
            <c:ext xmlns:c16="http://schemas.microsoft.com/office/drawing/2014/chart" uri="{C3380CC4-5D6E-409C-BE32-E72D297353CC}">
              <c16:uniqueId val="{00000001-3E98-47D4-8EDA-7D42B270B4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3506</c:v>
                </c:pt>
                <c:pt idx="5">
                  <c:v>3761</c:v>
                </c:pt>
                <c:pt idx="8">
                  <c:v>4168</c:v>
                </c:pt>
                <c:pt idx="11">
                  <c:v>4192</c:v>
                </c:pt>
                <c:pt idx="14">
                  <c:v>4146</c:v>
                </c:pt>
              </c:numCache>
            </c:numRef>
          </c:val>
          <c:extLst>
            <c:ext xmlns:c16="http://schemas.microsoft.com/office/drawing/2014/chart" uri="{C3380CC4-5D6E-409C-BE32-E72D297353CC}">
              <c16:uniqueId val="{00000002-3E98-47D4-8EDA-7D42B270B4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E98-47D4-8EDA-7D42B270B4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E98-47D4-8EDA-7D42B270B4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98-47D4-8EDA-7D42B270B4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c:v>
                </c:pt>
                <c:pt idx="3">
                  <c:v>0</c:v>
                </c:pt>
                <c:pt idx="6">
                  <c:v>42</c:v>
                </c:pt>
                <c:pt idx="9">
                  <c:v>81</c:v>
                </c:pt>
                <c:pt idx="12">
                  <c:v>75</c:v>
                </c:pt>
              </c:numCache>
            </c:numRef>
          </c:val>
          <c:extLst>
            <c:ext xmlns:c16="http://schemas.microsoft.com/office/drawing/2014/chart" uri="{C3380CC4-5D6E-409C-BE32-E72D297353CC}">
              <c16:uniqueId val="{00000006-3E98-47D4-8EDA-7D42B270B4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187</c:v>
                </c:pt>
                <c:pt idx="3">
                  <c:v>187</c:v>
                </c:pt>
                <c:pt idx="6">
                  <c:v>191</c:v>
                </c:pt>
                <c:pt idx="9">
                  <c:v>187</c:v>
                </c:pt>
                <c:pt idx="12">
                  <c:v>178</c:v>
                </c:pt>
              </c:numCache>
            </c:numRef>
          </c:val>
          <c:extLst>
            <c:ext xmlns:c16="http://schemas.microsoft.com/office/drawing/2014/chart" uri="{C3380CC4-5D6E-409C-BE32-E72D297353CC}">
              <c16:uniqueId val="{00000007-3E98-47D4-8EDA-7D42B270B4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3549</c:v>
                </c:pt>
                <c:pt idx="3">
                  <c:v>3248</c:v>
                </c:pt>
                <c:pt idx="6">
                  <c:v>2861</c:v>
                </c:pt>
                <c:pt idx="9">
                  <c:v>2679</c:v>
                </c:pt>
                <c:pt idx="12">
                  <c:v>2602</c:v>
                </c:pt>
              </c:numCache>
            </c:numRef>
          </c:val>
          <c:extLst>
            <c:ext xmlns:c16="http://schemas.microsoft.com/office/drawing/2014/chart" uri="{C3380CC4-5D6E-409C-BE32-E72D297353CC}">
              <c16:uniqueId val="{00000008-3E98-47D4-8EDA-7D42B270B4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E98-47D4-8EDA-7D42B270B4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3930</c:v>
                </c:pt>
                <c:pt idx="3">
                  <c:v>3973</c:v>
                </c:pt>
                <c:pt idx="6">
                  <c:v>4002</c:v>
                </c:pt>
                <c:pt idx="9">
                  <c:v>3839</c:v>
                </c:pt>
                <c:pt idx="12">
                  <c:v>3576</c:v>
                </c:pt>
              </c:numCache>
            </c:numRef>
          </c:val>
          <c:extLst>
            <c:ext xmlns:c16="http://schemas.microsoft.com/office/drawing/2014/chart" uri="{C3380CC4-5D6E-409C-BE32-E72D297353CC}">
              <c16:uniqueId val="{0000000A-3E98-47D4-8EDA-7D42B270B4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E98-47D4-8EDA-7D42B270B4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1566</c:v>
                </c:pt>
                <c:pt idx="1">
                  <c:v>1444</c:v>
                </c:pt>
                <c:pt idx="2">
                  <c:v>1321</c:v>
                </c:pt>
              </c:numCache>
            </c:numRef>
          </c:val>
          <c:extLst>
            <c:ext xmlns:c16="http://schemas.microsoft.com/office/drawing/2014/chart" uri="{C3380CC4-5D6E-409C-BE32-E72D297353CC}">
              <c16:uniqueId val="{00000000-9697-45C5-A6B2-508C56567A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118</c:v>
                </c:pt>
                <c:pt idx="1">
                  <c:v>118</c:v>
                </c:pt>
                <c:pt idx="2">
                  <c:v>133</c:v>
                </c:pt>
              </c:numCache>
            </c:numRef>
          </c:val>
          <c:extLst>
            <c:ext xmlns:c16="http://schemas.microsoft.com/office/drawing/2014/chart" uri="{C3380CC4-5D6E-409C-BE32-E72D297353CC}">
              <c16:uniqueId val="{00000001-9697-45C5-A6B2-508C56567A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1927</c:v>
                </c:pt>
                <c:pt idx="1">
                  <c:v>2082</c:v>
                </c:pt>
                <c:pt idx="2">
                  <c:v>2169</c:v>
                </c:pt>
              </c:numCache>
            </c:numRef>
          </c:val>
          <c:extLst>
            <c:ext xmlns:c16="http://schemas.microsoft.com/office/drawing/2014/chart" uri="{C3380CC4-5D6E-409C-BE32-E72D297353CC}">
              <c16:uniqueId val="{00000002-9697-45C5-A6B2-508C56567A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{753EEF26-1A07-4BFD-B05F-957D5800FD88}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4C2-4DB2-97EA-B42F5DC3314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{E9C0099F-4517-4A8F-B6C9-077AFB897503}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C2-4DB2-97EA-B42F5DC3314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{92C28AE8-C7E6-4BF8-9A45-48E197C957D1}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C2-4DB2-97EA-B42F5DC3314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{49367536-DE75-4FFB-982D-6E99EFEC5210}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C2-4DB2-97EA-B42F5DC3314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{4BDA2C5D-6C74-4EAB-816D-4BFE0E5DEA0B}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C2-4DB2-97EA-B42F5DC3314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{EAD8B6CF-74FC-43C2-B132-5487B7C6C537}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4C2-4DB2-97EA-B42F5DC3314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{0818B386-0586-406B-A3AE-3879E81C9112}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4C2-4DB2-97EA-B42F5DC3314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{3F3E9073-8BAC-4533-86E4-6A731F4D0AF6}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4C2-4DB2-97EA-B42F5DC3314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{4BF0A08C-9136-4637-BD56-DE154D69DD70}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4C2-4DB2-97EA-B42F5DC3314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70.8</c:v>
                </c:pt>
                <c:pt idx="16">
                  <c:v>71.900000000000006</c:v>
                </c:pt>
                <c:pt idx="24">
                  <c:v>73.900000000000006</c:v>
                </c:pt>
                <c:pt idx="32">
                  <c:v>75.2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4C2-4DB2-97EA-B42F5DC3314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{8C242A9B-4749-4657-B481-9D0719746C33}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4C2-4DB2-97EA-B42F5DC3314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{3198FD1F-6CC2-4C20-92E0-F0E4845B2A2E}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C2-4DB2-97EA-B42F5DC3314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{B8355E70-9FD8-4EA5-B5E7-922BCB84653F}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C2-4DB2-97EA-B42F5DC3314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{1C795ADB-C840-48D7-AE9C-0C93CECDDFFF}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C2-4DB2-97EA-B42F5DC3314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{D0DB4132-2B64-440F-A3D1-9730EEDDC137}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C2-4DB2-97EA-B42F5DC33145}"/>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{600881DF-00ED-49D2-A7EF-DCF4AAB0B281}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4C2-4DB2-97EA-B42F5DC33145}"/>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{283775A6-59EC-4320-8DE8-3AB5B5A4E3FB}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4C2-4DB2-97EA-B42F5DC33145}"/>
                </c:ext>
              </c:extLst>
            </c:dLbl>
            <c:dLbl>
              <c:idx val="24"/>
              <c:layout>
                <c:manualLayout>
                  <c:x val="-4.0177641846568912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{C1C09535-65DA-435C-AB46-90DBF2649C33}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4C2-4DB2-97EA-B42F5DC33145}"/>
                </c:ext>
              </c:extLst>
            </c:dLbl>
            <c:dLbl>
              <c:idx val="32"/>
              <c:layout>
                <c:manualLayout>
                  <c:x val="-2.3853859453899409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{3946CF47-A81B-4AA6-BA5C-BF7EB3C6270A}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4C2-4DB2-97EA-B42F5DC3314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64</c:v>
                </c:pt>
                <c:pt idx="16">
                  <c:v>66.2</c:v>
                </c:pt>
                <c:pt idx="24">
                  <c:v>67.099999999999994</c:v>
                </c:pt>
                <c:pt idx="32">
                  <c:v>67</c:v>
                </c:pt>
              </c:numCache>
            </c:numRef>
          </c:xVal>
          <c:yVal>
            <c:numRef>
              <c:f>公会計指標分析・財政指標組合せ分析表!$BP$55:$DC$55</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94C2-4DB2-97EA-B42F5DC33145}"/>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{586141D2-5D07-4916-905D-4908EAA985E9}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A8-4F85-A159-789A4AE00F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{952D98C6-950E-4CD5-96F2-6D0FB8DAA28E}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A8-4F85-A159-789A4AE00F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{D1689C44-F290-4522-8830-F9DD6E36EFEB}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A8-4F85-A159-789A4AE00F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{6EEA8559-2588-4673-886E-C59E3A0BB9BF}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A8-4F85-A159-789A4AE00F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{CBDC7324-C762-4AC2-84D2-C1BE8446EC81}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A8-4F85-A159-789A4AE00F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{5F373036-A9A2-475F-A5F4-7B202E548A7B}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A8-4F85-A159-789A4AE00F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{84612228-3565-4A53-A818-79B5E4A30B1B}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A8-4F85-A159-789A4AE00F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{0AD8CD3F-3C68-4148-952B-0A7DC32B81F9}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A8-4F85-A159-789A4AE00F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{17EA6B43-2501-454B-BDA3-D9BCFAD555B5}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A8-4F85-A159-789A4AE00F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9.1999999999999993</c:v>
                </c:pt>
                <c:pt idx="16">
                  <c:v>9</c:v>
                </c:pt>
                <c:pt idx="24">
                  <c:v>8.8000000000000007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2A8-4F85-A159-789A4AE00F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{D0A59B8A-4E3F-4291-91AB-CB41104FA54C}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A8-4F85-A159-789A4AE00F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{38EEA3B0-A65A-4A79-BD53-F5FC74357503}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A8-4F85-A159-789A4AE00F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{03FE76F0-5926-4181-A41D-22BE9E9A11AF}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A8-4F85-A159-789A4AE00F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{BF862721-1D7D-4443-B9AD-A7635E8133EF}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A8-4F85-A159-789A4AE00F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{6D52B2B7-2D86-4E18-B6ED-9EA59C2FA738}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A8-4F85-A159-789A4AE00F8C}"/>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{C9C2B415-7DF9-4320-834C-CF9C581B4FCE}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A8-4F85-A159-789A4AE00F8C}"/>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{2B6B6205-DB90-4F92-AFD2-3ECBB6D3D26D}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A8-4F85-A159-789A4AE00F8C}"/>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{B05762AD-2891-4795-9F34-DE563101468B}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A8-4F85-A159-789A4AE00F8C}"/>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{7161FC24-4C6C-459B-8C66-911589A39FA2}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A8-4F85-A159-789A4AE00F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c:v>
                </c:pt>
                <c:pt idx="16">
                  <c:v>8</c:v>
                </c:pt>
                <c:pt idx="24">
                  <c:v>8.3000000000000007</c:v>
                </c:pt>
                <c:pt idx="32">
                  <c:v>8.4</c:v>
                </c:pt>
              </c:numCache>
            </c:numRef>
          </c:xVal>
          <c:yVal>
            <c:numRef>
              <c:f>公会計指標分析・財政指標組合せ分析表!$BP$77:$DC$77</c:f>
              <c:numCache>
                <c:formatCode>#,##0.0;"▲ "#,##0.0</c:formatCode>
                <c:ptCount val="40"/>
                <c:pt idx="0">
                  <c:v>21</c:v>
                </c:pt>
                <c:pt idx="8">
                  <c:v>0</c:v>
                </c:pt>
                <c:pt idx="16">
                  <c:v>0</c:v>
                </c:pt>
                <c:pt idx="24">
                  <c:v>0</c:v>
                </c:pt>
                <c:pt idx="32">
                  <c:v>0</c:v>
                </c:pt>
              </c:numCache>
            </c:numRef>
          </c:yVal>
          <c:smooth val="0"/>
          <c:extLst>
            <c:ext xmlns:c16="http://schemas.microsoft.com/office/drawing/2014/chart" uri="{C3380CC4-5D6E-409C-BE32-E72D297353CC}">
              <c16:uniqueId val="{00000013-52A8-4F85-A159-789A4AE00F8C}"/>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防災行政無線デジタル化更新事業の元金償還が始まったことにより、元利償還金が増加（</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百万円）したことにより、実質公債費比率の分子は増加した。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減債基金積立金について、該当する積立実績はない。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将来負担額は対前年度△</a:t>
          </a:r>
          <a:r>
            <a:rPr kumimoji="1" lang="en-US" altLang="ja-JP" sz="1400">
              <a:latin typeface="ＭＳ ゴシック" pitchFamily="49" charset="-128"/>
              <a:ea typeface="ＭＳ ゴシック" pitchFamily="49" charset="-128"/>
            </a:rPr>
            <a:t>355</a:t>
          </a:r>
          <a:r>
            <a:rPr kumimoji="1" lang="ja-JP" altLang="en-US" sz="1400">
              <a:latin typeface="ＭＳ ゴシック" pitchFamily="49" charset="-128"/>
              <a:ea typeface="ＭＳ ゴシック" pitchFamily="49" charset="-128"/>
            </a:rPr>
            <a:t>百万円となった。これは防災行政無線デジタル化更新事業の元金償還が始まったことにより、元利償還金が増加し地方債残高が減少したためである。</a:t>
          </a:r>
        </a:p>
        <a:p>
          <a:r>
            <a:rPr kumimoji="1" lang="ja-JP" altLang="en-US" sz="1400">
              <a:latin typeface="ＭＳ ゴシック" pitchFamily="49" charset="-128"/>
              <a:ea typeface="ＭＳ ゴシック" pitchFamily="49" charset="-128"/>
            </a:rPr>
            <a:t>　充当可能財源等は△</a:t>
          </a:r>
          <a:r>
            <a:rPr kumimoji="1" lang="en-US" altLang="ja-JP" sz="1400">
              <a:latin typeface="ＭＳ ゴシック" pitchFamily="49" charset="-128"/>
              <a:ea typeface="ＭＳ ゴシック" pitchFamily="49" charset="-128"/>
            </a:rPr>
            <a:t>349</a:t>
          </a:r>
          <a:r>
            <a:rPr kumimoji="1" lang="ja-JP" altLang="en-US" sz="1400">
              <a:latin typeface="ＭＳ ゴシック" pitchFamily="49" charset="-128"/>
              <a:ea typeface="ＭＳ ゴシック" pitchFamily="49" charset="-128"/>
            </a:rPr>
            <a:t>百万円となり、これは上記理由により基準財政需要額における公債費が減少したためである。</a:t>
          </a:r>
        </a:p>
        <a:p>
          <a:r>
            <a:rPr kumimoji="1" lang="ja-JP" altLang="en-US" sz="1400">
              <a:latin typeface="ＭＳ ゴシック" pitchFamily="49" charset="-128"/>
              <a:ea typeface="ＭＳ ゴシック" pitchFamily="49" charset="-128"/>
            </a:rPr>
            <a:t>　地方債については将来的な負担の平準化の観点から積極的に活用していくが、財政措置のあるものに限定するなど不用意に残高を増加させないよう慎重な借入を行う。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岐阜県川辺町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百万円の取り崩しを行い、減債基金へ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百万円の積み立てを行った結果、基金全体の残高としては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百万円の減少、その他特定目的基金の残高としては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は極力控え、突発的な事業費の発生や事業費の増大に対応できるよう継続的かつ計画的に積み立てを実施していく。また、その他特定目的基金は対象となる事業の動向を注視し、計画的な積み立てや財源としての取り崩しを行うとともに必要に応じて創設や目的を果たした基金の廃止も視野に入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・小学校建設基金：小学校再編に伴う新校舎建設財源として将来の負担に備えるため創設され、計画的に積み立てを実施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・まちづくり基金：ふるさと納税を原資とし、積み立て翌年度に繰り入れて寄附の目的に沿って活用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・環境整備基金：生活環境整備の財源として下水道事業に活用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・いきがい基金：高齢者保健福祉施策の積極的な推進目的に創設され、対象事業に充当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・山川橋整備基金：山川橋の改修や架け替え費用として活用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・子ども育成基金：教育文化奨励金、国際交流事業、ブックスタート事業に活用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・企業立地促進奨励金準備基金：企業立地促進条例に基づく奨励金の突発的な増加に対する財源として活用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・スポーツ振興基金：全国大会出場選手激励金に活用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・ふるさと農村活性化対策基金：農村の活性化を図る目的で創設され、対象事業に充当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・森林環境譲与税基金：森林環境譲与税を翌年度事業に活用するため創設。対象事業は交付年度に実施されるため、初年度の限定的な措置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年度においては、小学校建設基金へ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百万円の積み立てを行ったためその他特定目的基金の残高は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小学校統廃合計画において、令和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開校を目標としており、小学校建設基金へ毎年度積み立てを行っているが、新校舎建設の詳細が明らかとなっていく中で必要経費が判明した場合には、積立額の増減を行い、十分な財源を確保していく。また、その他特定目的基金についてはそれぞれの必要性を吟味し、目的に合わせて計画的に積み立て、取り崩しを行っていくとともに、必要に応じて創設や目的を果たした基金等の廃止をするなど適正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年度において、一括運用基金利子分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百万円を積み立てたが、普通建設事業費の財源として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現在、本町の財政調整基金は標準財政規模の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近くを有しており、標準である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きく超えた残高となっている。そのため、突発的な財政需要に対応できる能力はあるが、物価高騰や老朽化した施設の改修等による普通建設事業費の増加が見込まれることから、こうした事業の財政確保に備え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百万円増加している。これは主に令和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年度交付税再算定における臨時財政対策債償還基金費であり、後年度の臨時財政対策債の償還分に備えるため積み立てたものである。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現状において、取崩予定はなく、突発的な財源不足に対応できるように備えておく。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年度の有形固定資産減価償却率は対前年度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増加し、</a:t>
          </a:r>
          <a:r>
            <a:rPr kumimoji="1" lang="en-US" altLang="ja-JP" sz="1100">
              <a:solidFill>
                <a:schemeClr val="dk1"/>
              </a:solidFill>
              <a:effectLst/>
              <a:latin typeface="+mn-lt"/>
              <a:ea typeface="+mn-ea"/>
              <a:cs typeface="+mn-cs"/>
            </a:rPr>
            <a:t>75.2%</a:t>
          </a:r>
          <a:r>
            <a:rPr kumimoji="1" lang="ja-JP" altLang="ja-JP" sz="1100">
              <a:solidFill>
                <a:schemeClr val="dk1"/>
              </a:solidFill>
              <a:effectLst/>
              <a:latin typeface="+mn-lt"/>
              <a:ea typeface="+mn-ea"/>
              <a:cs typeface="+mn-cs"/>
            </a:rPr>
            <a:t>となった。類似団体と比較し償却率が高い傾向にあり、有形固定資産のなかでも特にインフラ資産については</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近く償却が進んでいる状況である。</a:t>
          </a:r>
          <a:endParaRPr lang="ja-JP" altLang="ja-JP" sz="1100">
            <a:effectLst/>
          </a:endParaRPr>
        </a:p>
        <a:p>
          <a:r>
            <a:rPr kumimoji="1" lang="ja-JP" altLang="ja-JP" sz="1100">
              <a:solidFill>
                <a:schemeClr val="dk1"/>
              </a:solidFill>
              <a:effectLst/>
              <a:latin typeface="+mn-lt"/>
              <a:ea typeface="+mn-ea"/>
              <a:cs typeface="+mn-cs"/>
            </a:rPr>
            <a:t>　なお、事業用資産については、公共施設等総合管理計画の見直し及び個別施設管理計画に基づき、現況や償却度合いに応じて改修を実施していく予定である。</a:t>
          </a:r>
          <a:endParaRPr lang="ja-JP" altLang="ja-JP" sz="11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73" name="直線コネクタ 72"/>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74" name="有形固定資産減価償却率最小値テキスト"/>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75" name="直線コネクタ 74"/>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6" name="有形固定資産減価償却率最大値テキスト"/>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7" name="直線コネクタ 76"/>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8" name="有形固定資産減価償却率平均値テキスト"/>
        <xdr:cNvSpPr txBox="1"/>
      </xdr:nvSpPr>
      <xdr:spPr>
        <a:xfrm>
          <a:off x="4813300" y="4996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9" name="フローチャート: 判断 78"/>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80" name="フローチャート: 判断 79"/>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81" name="フローチャート: 判断 80"/>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2" name="フローチャート: 判断 81"/>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52451</xdr:rowOff>
    </xdr:from>
    <xdr:to>
      <xdr:col>7</xdr:col>
      <xdr:colOff>187325</xdr:colOff>
      <xdr:row>29</xdr:row>
      <xdr:rowOff>154051</xdr:rowOff>
    </xdr:to>
    <xdr:sp macro="" textlink="">
      <xdr:nvSpPr>
        <xdr:cNvPr id="83" name="フローチャート: 判断 82"/>
        <xdr:cNvSpPr/>
      </xdr:nvSpPr>
      <xdr:spPr>
        <a:xfrm>
          <a:off x="1714500" y="502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7493</xdr:rowOff>
    </xdr:from>
    <xdr:to>
      <xdr:col>23</xdr:col>
      <xdr:colOff>136525</xdr:colOff>
      <xdr:row>31</xdr:row>
      <xdr:rowOff>109093</xdr:rowOff>
    </xdr:to>
    <xdr:sp macro="" textlink="">
      <xdr:nvSpPr>
        <xdr:cNvPr id="89" name="楕円 88"/>
        <xdr:cNvSpPr/>
      </xdr:nvSpPr>
      <xdr:spPr>
        <a:xfrm>
          <a:off x="4711700" y="532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157370</xdr:rowOff>
    </xdr:from>
    <xdr:ext cx="405111" cy="259045"/>
    <xdr:sp macro="" textlink="">
      <xdr:nvSpPr>
        <xdr:cNvPr id="90" name="有形固定資産減価償却率該当値テキスト"/>
        <xdr:cNvSpPr txBox="1"/>
      </xdr:nvSpPr>
      <xdr:spPr>
        <a:xfrm>
          <a:off x="4813300" y="5300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150876</xdr:rowOff>
    </xdr:from>
    <xdr:to>
      <xdr:col>19</xdr:col>
      <xdr:colOff>187325</xdr:colOff>
      <xdr:row>31</xdr:row>
      <xdr:rowOff>81026</xdr:rowOff>
    </xdr:to>
    <xdr:sp macro="" textlink="">
      <xdr:nvSpPr>
        <xdr:cNvPr id="91" name="楕円 90"/>
        <xdr:cNvSpPr/>
      </xdr:nvSpPr>
      <xdr:spPr>
        <a:xfrm>
          <a:off x="4000500" y="52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30226</xdr:rowOff>
    </xdr:from>
    <xdr:to>
      <xdr:col>23</xdr:col>
      <xdr:colOff>85725</xdr:colOff>
      <xdr:row>31</xdr:row>
      <xdr:rowOff>58293</xdr:rowOff>
    </xdr:to>
    <xdr:cxnSp macro="">
      <xdr:nvCxnSpPr>
        <xdr:cNvPr id="92" name="直線コネクタ 91"/>
        <xdr:cNvCxnSpPr/>
      </xdr:nvCxnSpPr>
      <xdr:spPr>
        <a:xfrm>
          <a:off x="4051300" y="5345176"/>
          <a:ext cx="7112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107696</xdr:rowOff>
    </xdr:from>
    <xdr:to>
      <xdr:col>15</xdr:col>
      <xdr:colOff>187325</xdr:colOff>
      <xdr:row>31</xdr:row>
      <xdr:rowOff>37846</xdr:rowOff>
    </xdr:to>
    <xdr:sp macro="" textlink="">
      <xdr:nvSpPr>
        <xdr:cNvPr id="93" name="楕円 92"/>
        <xdr:cNvSpPr/>
      </xdr:nvSpPr>
      <xdr:spPr>
        <a:xfrm>
          <a:off x="3238500" y="525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158496</xdr:rowOff>
    </xdr:from>
    <xdr:to>
      <xdr:col>19</xdr:col>
      <xdr:colOff>136525</xdr:colOff>
      <xdr:row>31</xdr:row>
      <xdr:rowOff>30226</xdr:rowOff>
    </xdr:to>
    <xdr:cxnSp macro="">
      <xdr:nvCxnSpPr>
        <xdr:cNvPr id="94" name="直線コネクタ 93"/>
        <xdr:cNvCxnSpPr/>
      </xdr:nvCxnSpPr>
      <xdr:spPr>
        <a:xfrm>
          <a:off x="3289300" y="530199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83947</xdr:rowOff>
    </xdr:from>
    <xdr:to>
      <xdr:col>11</xdr:col>
      <xdr:colOff>187325</xdr:colOff>
      <xdr:row>31</xdr:row>
      <xdr:rowOff>14097</xdr:rowOff>
    </xdr:to>
    <xdr:sp macro="" textlink="">
      <xdr:nvSpPr>
        <xdr:cNvPr id="95" name="楕円 94"/>
        <xdr:cNvSpPr/>
      </xdr:nvSpPr>
      <xdr:spPr>
        <a:xfrm>
          <a:off x="2476500" y="52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134747</xdr:rowOff>
    </xdr:from>
    <xdr:to>
      <xdr:col>15</xdr:col>
      <xdr:colOff>136525</xdr:colOff>
      <xdr:row>30</xdr:row>
      <xdr:rowOff>158496</xdr:rowOff>
    </xdr:to>
    <xdr:cxnSp macro="">
      <xdr:nvCxnSpPr>
        <xdr:cNvPr id="96" name="直線コネクタ 95"/>
        <xdr:cNvCxnSpPr/>
      </xdr:nvCxnSpPr>
      <xdr:spPr>
        <a:xfrm>
          <a:off x="2527300" y="5278247"/>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49403</xdr:rowOff>
    </xdr:from>
    <xdr:to>
      <xdr:col>7</xdr:col>
      <xdr:colOff>187325</xdr:colOff>
      <xdr:row>30</xdr:row>
      <xdr:rowOff>151003</xdr:rowOff>
    </xdr:to>
    <xdr:sp macro="" textlink="">
      <xdr:nvSpPr>
        <xdr:cNvPr id="97" name="楕円 96"/>
        <xdr:cNvSpPr/>
      </xdr:nvSpPr>
      <xdr:spPr>
        <a:xfrm>
          <a:off x="1714500" y="519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100203</xdr:rowOff>
    </xdr:from>
    <xdr:to>
      <xdr:col>11</xdr:col>
      <xdr:colOff>136525</xdr:colOff>
      <xdr:row>30</xdr:row>
      <xdr:rowOff>134747</xdr:rowOff>
    </xdr:to>
    <xdr:cxnSp macro="">
      <xdr:nvCxnSpPr>
        <xdr:cNvPr id="98" name="直線コネクタ 97"/>
        <xdr:cNvCxnSpPr/>
      </xdr:nvCxnSpPr>
      <xdr:spPr>
        <a:xfrm>
          <a:off x="1765300" y="5243703"/>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122191</xdr:rowOff>
    </xdr:from>
    <xdr:ext cx="405111" cy="259045"/>
    <xdr:sp macro="" textlink="">
      <xdr:nvSpPr>
        <xdr:cNvPr id="99" name="n_1aveValue有形固定資産減価償却率"/>
        <xdr:cNvSpPr txBox="1"/>
      </xdr:nvSpPr>
      <xdr:spPr>
        <a:xfrm>
          <a:off x="3836044" y="492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102760</xdr:rowOff>
    </xdr:from>
    <xdr:ext cx="405111" cy="259045"/>
    <xdr:sp macro="" textlink="">
      <xdr:nvSpPr>
        <xdr:cNvPr id="100" name="n_2aveValue有形固定資産減価償却率"/>
        <xdr:cNvSpPr txBox="1"/>
      </xdr:nvSpPr>
      <xdr:spPr>
        <a:xfrm>
          <a:off x="30867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1" name="n_3aveValue有形固定資産減価償却率"/>
        <xdr:cNvSpPr txBox="1"/>
      </xdr:nvSpPr>
      <xdr:spPr>
        <a:xfrm>
          <a:off x="2324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170578</xdr:rowOff>
    </xdr:from>
    <xdr:ext cx="405111" cy="259045"/>
    <xdr:sp macro="" textlink="">
      <xdr:nvSpPr>
        <xdr:cNvPr id="102" name="n_4aveValue有形固定資産減価償却率"/>
        <xdr:cNvSpPr txBox="1"/>
      </xdr:nvSpPr>
      <xdr:spPr>
        <a:xfrm>
          <a:off x="1562744" y="47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72153</xdr:rowOff>
    </xdr:from>
    <xdr:ext cx="405111" cy="259045"/>
    <xdr:sp macro="" textlink="">
      <xdr:nvSpPr>
        <xdr:cNvPr id="103" name="n_1mainValue有形固定資産減価償却率"/>
        <xdr:cNvSpPr txBox="1"/>
      </xdr:nvSpPr>
      <xdr:spPr>
        <a:xfrm>
          <a:off x="3836044" y="5387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28973</xdr:rowOff>
    </xdr:from>
    <xdr:ext cx="405111" cy="259045"/>
    <xdr:sp macro="" textlink="">
      <xdr:nvSpPr>
        <xdr:cNvPr id="104" name="n_2mainValue有形固定資産減価償却率"/>
        <xdr:cNvSpPr txBox="1"/>
      </xdr:nvSpPr>
      <xdr:spPr>
        <a:xfrm>
          <a:off x="3086744" y="5343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5224</xdr:rowOff>
    </xdr:from>
    <xdr:ext cx="405111" cy="259045"/>
    <xdr:sp macro="" textlink="">
      <xdr:nvSpPr>
        <xdr:cNvPr id="105" name="n_3mainValue有形固定資産減価償却率"/>
        <xdr:cNvSpPr txBox="1"/>
      </xdr:nvSpPr>
      <xdr:spPr>
        <a:xfrm>
          <a:off x="2324744" y="532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142130</xdr:rowOff>
    </xdr:from>
    <xdr:ext cx="405111" cy="259045"/>
    <xdr:sp macro="" textlink="">
      <xdr:nvSpPr>
        <xdr:cNvPr id="106" name="n_4mainValue有形固定資産減価償却率"/>
        <xdr:cNvSpPr txBox="1"/>
      </xdr:nvSpPr>
      <xdr:spPr>
        <a:xfrm>
          <a:off x="1562744" y="528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年度の将来負担額は、地方債残高</a:t>
          </a:r>
          <a:r>
            <a:rPr kumimoji="1" lang="ja-JP" altLang="en-US" sz="1100">
              <a:solidFill>
                <a:schemeClr val="dk1"/>
              </a:solidFill>
              <a:effectLst/>
              <a:latin typeface="+mn-lt"/>
              <a:ea typeface="+mn-ea"/>
              <a:cs typeface="+mn-cs"/>
            </a:rPr>
            <a:t>が減少傾向だったが、</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減少したことにより債務償還比率は対前年度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微増</a:t>
          </a:r>
          <a:r>
            <a:rPr kumimoji="1" lang="ja-JP" altLang="ja-JP" sz="1100">
              <a:solidFill>
                <a:schemeClr val="dk1"/>
              </a:solidFill>
              <a:effectLst/>
              <a:latin typeface="+mn-lt"/>
              <a:ea typeface="+mn-ea"/>
              <a:cs typeface="+mn-cs"/>
            </a:rPr>
            <a:t>となった。</a:t>
          </a:r>
          <a:endParaRPr lang="ja-JP" altLang="ja-JP" sz="1100">
            <a:effectLst/>
          </a:endParaRPr>
        </a:p>
        <a:p>
          <a:r>
            <a:rPr kumimoji="1" lang="ja-JP" altLang="ja-JP" sz="1100">
              <a:solidFill>
                <a:schemeClr val="dk1"/>
              </a:solidFill>
              <a:effectLst/>
              <a:latin typeface="+mn-lt"/>
              <a:ea typeface="+mn-ea"/>
              <a:cs typeface="+mn-cs"/>
            </a:rPr>
            <a:t>　地方債については、平成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防災行政無線デジタル化更新事業に着手しており、高額の起債を行っているため元金償還に合わせて債務償還比率は上昇していくと見込まれるが、引き続き計画的な借り入れを行い、過度な公債費の上昇を抑制していく必要がある。</a:t>
          </a:r>
          <a:endParaRPr lang="ja-JP" altLang="ja-JP" sz="1100">
            <a:effectLst/>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5" name="直線コネクタ 134"/>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6" name="債務償還比率最小値テキスト"/>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7" name="直線コネクタ 136"/>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66768</xdr:rowOff>
    </xdr:from>
    <xdr:ext cx="469744" cy="259045"/>
    <xdr:sp macro="" textlink="">
      <xdr:nvSpPr>
        <xdr:cNvPr id="140" name="債務償還比率平均値テキスト"/>
        <xdr:cNvSpPr txBox="1"/>
      </xdr:nvSpPr>
      <xdr:spPr>
        <a:xfrm>
          <a:off x="14846300" y="469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41" name="フローチャート: 判断 140"/>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2" name="フローチャート: 判断 141"/>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3" name="フローチャート: 判断 142"/>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4" name="フローチャート: 判断 143"/>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60897</xdr:rowOff>
    </xdr:from>
    <xdr:to>
      <xdr:col>60</xdr:col>
      <xdr:colOff>123825</xdr:colOff>
      <xdr:row>28</xdr:row>
      <xdr:rowOff>162497</xdr:rowOff>
    </xdr:to>
    <xdr:sp macro="" textlink="">
      <xdr:nvSpPr>
        <xdr:cNvPr id="145" name="フローチャート: 判断 144"/>
        <xdr:cNvSpPr/>
      </xdr:nvSpPr>
      <xdr:spPr>
        <a:xfrm>
          <a:off x="11747500" y="486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153569</xdr:rowOff>
    </xdr:from>
    <xdr:to>
      <xdr:col>76</xdr:col>
      <xdr:colOff>73025</xdr:colOff>
      <xdr:row>27</xdr:row>
      <xdr:rowOff>83719</xdr:rowOff>
    </xdr:to>
    <xdr:sp macro="" textlink="">
      <xdr:nvSpPr>
        <xdr:cNvPr id="151" name="楕円 150"/>
        <xdr:cNvSpPr/>
      </xdr:nvSpPr>
      <xdr:spPr>
        <a:xfrm>
          <a:off x="14744700" y="461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68496</xdr:rowOff>
    </xdr:from>
    <xdr:ext cx="469744" cy="259045"/>
    <xdr:sp macro="" textlink="">
      <xdr:nvSpPr>
        <xdr:cNvPr id="152" name="債務償還比率該当値テキスト"/>
        <xdr:cNvSpPr txBox="1"/>
      </xdr:nvSpPr>
      <xdr:spPr>
        <a:xfrm>
          <a:off x="14846300" y="452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151553</xdr:rowOff>
    </xdr:from>
    <xdr:to>
      <xdr:col>72</xdr:col>
      <xdr:colOff>123825</xdr:colOff>
      <xdr:row>27</xdr:row>
      <xdr:rowOff>81703</xdr:rowOff>
    </xdr:to>
    <xdr:sp macro="" textlink="">
      <xdr:nvSpPr>
        <xdr:cNvPr id="153" name="楕円 152"/>
        <xdr:cNvSpPr/>
      </xdr:nvSpPr>
      <xdr:spPr>
        <a:xfrm>
          <a:off x="14033500" y="46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30903</xdr:rowOff>
    </xdr:from>
    <xdr:to>
      <xdr:col>76</xdr:col>
      <xdr:colOff>22225</xdr:colOff>
      <xdr:row>27</xdr:row>
      <xdr:rowOff>32919</xdr:rowOff>
    </xdr:to>
    <xdr:cxnSp macro="">
      <xdr:nvCxnSpPr>
        <xdr:cNvPr id="154" name="直線コネクタ 153"/>
        <xdr:cNvCxnSpPr/>
      </xdr:nvCxnSpPr>
      <xdr:spPr>
        <a:xfrm>
          <a:off x="14084300" y="4660053"/>
          <a:ext cx="7112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157671</xdr:rowOff>
    </xdr:from>
    <xdr:to>
      <xdr:col>68</xdr:col>
      <xdr:colOff>123825</xdr:colOff>
      <xdr:row>27</xdr:row>
      <xdr:rowOff>87821</xdr:rowOff>
    </xdr:to>
    <xdr:sp macro="" textlink="">
      <xdr:nvSpPr>
        <xdr:cNvPr id="155" name="楕円 154"/>
        <xdr:cNvSpPr/>
      </xdr:nvSpPr>
      <xdr:spPr>
        <a:xfrm>
          <a:off x="13271500" y="46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30903</xdr:rowOff>
    </xdr:from>
    <xdr:to>
      <xdr:col>72</xdr:col>
      <xdr:colOff>73025</xdr:colOff>
      <xdr:row>27</xdr:row>
      <xdr:rowOff>37021</xdr:rowOff>
    </xdr:to>
    <xdr:cxnSp macro="">
      <xdr:nvCxnSpPr>
        <xdr:cNvPr id="156" name="直線コネクタ 155"/>
        <xdr:cNvCxnSpPr/>
      </xdr:nvCxnSpPr>
      <xdr:spPr>
        <a:xfrm flipV="1">
          <a:off x="13322300" y="4660053"/>
          <a:ext cx="762000" cy="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38756</xdr:rowOff>
    </xdr:from>
    <xdr:to>
      <xdr:col>64</xdr:col>
      <xdr:colOff>123825</xdr:colOff>
      <xdr:row>27</xdr:row>
      <xdr:rowOff>140356</xdr:rowOff>
    </xdr:to>
    <xdr:sp macro="" textlink="">
      <xdr:nvSpPr>
        <xdr:cNvPr id="157" name="楕円 156"/>
        <xdr:cNvSpPr/>
      </xdr:nvSpPr>
      <xdr:spPr>
        <a:xfrm>
          <a:off x="12509500" y="46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37021</xdr:rowOff>
    </xdr:from>
    <xdr:to>
      <xdr:col>68</xdr:col>
      <xdr:colOff>73025</xdr:colOff>
      <xdr:row>27</xdr:row>
      <xdr:rowOff>89556</xdr:rowOff>
    </xdr:to>
    <xdr:cxnSp macro="">
      <xdr:nvCxnSpPr>
        <xdr:cNvPr id="158" name="直線コネクタ 157"/>
        <xdr:cNvCxnSpPr/>
      </xdr:nvCxnSpPr>
      <xdr:spPr>
        <a:xfrm flipV="1">
          <a:off x="12560300" y="4666171"/>
          <a:ext cx="7620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97265</xdr:rowOff>
    </xdr:from>
    <xdr:to>
      <xdr:col>60</xdr:col>
      <xdr:colOff>123825</xdr:colOff>
      <xdr:row>28</xdr:row>
      <xdr:rowOff>27415</xdr:rowOff>
    </xdr:to>
    <xdr:sp macro="" textlink="">
      <xdr:nvSpPr>
        <xdr:cNvPr id="159" name="楕円 158"/>
        <xdr:cNvSpPr/>
      </xdr:nvSpPr>
      <xdr:spPr>
        <a:xfrm>
          <a:off x="11747500" y="47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89556</xdr:rowOff>
    </xdr:from>
    <xdr:to>
      <xdr:col>64</xdr:col>
      <xdr:colOff>73025</xdr:colOff>
      <xdr:row>27</xdr:row>
      <xdr:rowOff>148065</xdr:rowOff>
    </xdr:to>
    <xdr:cxnSp macro="">
      <xdr:nvCxnSpPr>
        <xdr:cNvPr id="160" name="直線コネクタ 159"/>
        <xdr:cNvCxnSpPr/>
      </xdr:nvCxnSpPr>
      <xdr:spPr>
        <a:xfrm flipV="1">
          <a:off x="11798300" y="4718706"/>
          <a:ext cx="762000" cy="5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22500</xdr:rowOff>
    </xdr:from>
    <xdr:ext cx="469744" cy="259045"/>
    <xdr:sp macro="" textlink="">
      <xdr:nvSpPr>
        <xdr:cNvPr id="161" name="n_1aveValue債務償還比率"/>
        <xdr:cNvSpPr txBox="1"/>
      </xdr:nvSpPr>
      <xdr:spPr>
        <a:xfrm>
          <a:off x="13836727" y="482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15591</xdr:rowOff>
    </xdr:from>
    <xdr:ext cx="469744" cy="259045"/>
    <xdr:sp macro="" textlink="">
      <xdr:nvSpPr>
        <xdr:cNvPr id="162" name="n_2aveValue債務償還比率"/>
        <xdr:cNvSpPr txBox="1"/>
      </xdr:nvSpPr>
      <xdr:spPr>
        <a:xfrm>
          <a:off x="13087427" y="48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3" name="n_3aveValue債務償還比率"/>
        <xdr:cNvSpPr txBox="1"/>
      </xdr:nvSpPr>
      <xdr:spPr>
        <a:xfrm>
          <a:off x="12325427" y="489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153624</xdr:rowOff>
    </xdr:from>
    <xdr:ext cx="469744" cy="259045"/>
    <xdr:sp macro="" textlink="">
      <xdr:nvSpPr>
        <xdr:cNvPr id="164" name="n_4aveValue債務償還比率"/>
        <xdr:cNvSpPr txBox="1"/>
      </xdr:nvSpPr>
      <xdr:spPr>
        <a:xfrm>
          <a:off x="11563427" y="495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98230</xdr:rowOff>
    </xdr:from>
    <xdr:ext cx="469744" cy="259045"/>
    <xdr:sp macro="" textlink="">
      <xdr:nvSpPr>
        <xdr:cNvPr id="165" name="n_1mainValue債務償還比率"/>
        <xdr:cNvSpPr txBox="1"/>
      </xdr:nvSpPr>
      <xdr:spPr>
        <a:xfrm>
          <a:off x="13836727" y="438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104348</xdr:rowOff>
    </xdr:from>
    <xdr:ext cx="469744" cy="259045"/>
    <xdr:sp macro="" textlink="">
      <xdr:nvSpPr>
        <xdr:cNvPr id="166" name="n_2mainValue債務償還比率"/>
        <xdr:cNvSpPr txBox="1"/>
      </xdr:nvSpPr>
      <xdr:spPr>
        <a:xfrm>
          <a:off x="13087427" y="439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156883</xdr:rowOff>
    </xdr:from>
    <xdr:ext cx="469744" cy="259045"/>
    <xdr:sp macro="" textlink="">
      <xdr:nvSpPr>
        <xdr:cNvPr id="167" name="n_3mainValue債務償還比率"/>
        <xdr:cNvSpPr txBox="1"/>
      </xdr:nvSpPr>
      <xdr:spPr>
        <a:xfrm>
          <a:off x="12325427" y="444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43942</xdr:rowOff>
    </xdr:from>
    <xdr:ext cx="469744" cy="259045"/>
    <xdr:sp macro="" textlink="">
      <xdr:nvSpPr>
        <xdr:cNvPr id="168" name="n_4mainValue債務償還比率"/>
        <xdr:cNvSpPr txBox="1"/>
      </xdr:nvSpPr>
      <xdr:spPr>
        <a:xfrm>
          <a:off x="11563427" y="4501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46355</xdr:rowOff>
    </xdr:from>
    <xdr:to>
      <xdr:col>24</xdr:col>
      <xdr:colOff>114300</xdr:colOff>
      <xdr:row>40</xdr:row>
      <xdr:rowOff>147955</xdr:rowOff>
    </xdr:to>
    <xdr:sp macro="" textlink="">
      <xdr:nvSpPr>
        <xdr:cNvPr id="73" name="楕円 72"/>
        <xdr:cNvSpPr/>
      </xdr:nvSpPr>
      <xdr:spPr>
        <a:xfrm>
          <a:off x="45847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24782</xdr:rowOff>
    </xdr:from>
    <xdr:ext cx="405111" cy="259045"/>
    <xdr:sp macro="" textlink="">
      <xdr:nvSpPr>
        <xdr:cNvPr id="74" name="【道路】&#10;有形固定資産減価償却率該当値テキスト"/>
        <xdr:cNvSpPr txBox="1"/>
      </xdr:nvSpPr>
      <xdr:spPr>
        <a:xfrm>
          <a:off x="4673600"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5" name="楕円 74"/>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97155</xdr:rowOff>
    </xdr:to>
    <xdr:cxnSp macro="">
      <xdr:nvCxnSpPr>
        <xdr:cNvPr id="76" name="直線コネクタ 75"/>
        <xdr:cNvCxnSpPr/>
      </xdr:nvCxnSpPr>
      <xdr:spPr>
        <a:xfrm>
          <a:off x="3797300" y="69342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164465</xdr:rowOff>
    </xdr:from>
    <xdr:to>
      <xdr:col>15</xdr:col>
      <xdr:colOff>101600</xdr:colOff>
      <xdr:row>40</xdr:row>
      <xdr:rowOff>94615</xdr:rowOff>
    </xdr:to>
    <xdr:sp macro="" textlink="">
      <xdr:nvSpPr>
        <xdr:cNvPr id="77" name="楕円 76"/>
        <xdr:cNvSpPr/>
      </xdr:nvSpPr>
      <xdr:spPr>
        <a:xfrm>
          <a:off x="2857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43815</xdr:rowOff>
    </xdr:from>
    <xdr:to>
      <xdr:col>19</xdr:col>
      <xdr:colOff>177800</xdr:colOff>
      <xdr:row>40</xdr:row>
      <xdr:rowOff>76200</xdr:rowOff>
    </xdr:to>
    <xdr:cxnSp macro="">
      <xdr:nvCxnSpPr>
        <xdr:cNvPr id="78" name="直線コネクタ 77"/>
        <xdr:cNvCxnSpPr/>
      </xdr:nvCxnSpPr>
      <xdr:spPr>
        <a:xfrm>
          <a:off x="2908300" y="6901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135890</xdr:rowOff>
    </xdr:from>
    <xdr:to>
      <xdr:col>10</xdr:col>
      <xdr:colOff>165100</xdr:colOff>
      <xdr:row>40</xdr:row>
      <xdr:rowOff>66040</xdr:rowOff>
    </xdr:to>
    <xdr:sp macro="" textlink="">
      <xdr:nvSpPr>
        <xdr:cNvPr id="79" name="楕円 78"/>
        <xdr:cNvSpPr/>
      </xdr:nvSpPr>
      <xdr:spPr>
        <a:xfrm>
          <a:off x="1968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15240</xdr:rowOff>
    </xdr:from>
    <xdr:to>
      <xdr:col>15</xdr:col>
      <xdr:colOff>50800</xdr:colOff>
      <xdr:row>40</xdr:row>
      <xdr:rowOff>43815</xdr:rowOff>
    </xdr:to>
    <xdr:cxnSp macro="">
      <xdr:nvCxnSpPr>
        <xdr:cNvPr id="80" name="直線コネクタ 79"/>
        <xdr:cNvCxnSpPr/>
      </xdr:nvCxnSpPr>
      <xdr:spPr>
        <a:xfrm>
          <a:off x="2019300" y="6873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103505</xdr:rowOff>
    </xdr:from>
    <xdr:to>
      <xdr:col>6</xdr:col>
      <xdr:colOff>38100</xdr:colOff>
      <xdr:row>40</xdr:row>
      <xdr:rowOff>33655</xdr:rowOff>
    </xdr:to>
    <xdr:sp macro="" textlink="">
      <xdr:nvSpPr>
        <xdr:cNvPr id="81" name="楕円 80"/>
        <xdr:cNvSpPr/>
      </xdr:nvSpPr>
      <xdr:spPr>
        <a:xfrm>
          <a:off x="1079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154305</xdr:rowOff>
    </xdr:from>
    <xdr:to>
      <xdr:col>10</xdr:col>
      <xdr:colOff>114300</xdr:colOff>
      <xdr:row>40</xdr:row>
      <xdr:rowOff>15240</xdr:rowOff>
    </xdr:to>
    <xdr:cxnSp macro="">
      <xdr:nvCxnSpPr>
        <xdr:cNvPr id="82" name="直線コネクタ 81"/>
        <xdr:cNvCxnSpPr/>
      </xdr:nvCxnSpPr>
      <xdr:spPr>
        <a:xfrm>
          <a:off x="1130300" y="68408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21607</xdr:rowOff>
    </xdr:from>
    <xdr:ext cx="405111" cy="259045"/>
    <xdr:sp macro="" textlink="">
      <xdr:nvSpPr>
        <xdr:cNvPr id="83" name="n_1aveValue【道路】&#10;有形固定資産減価償却率"/>
        <xdr:cNvSpPr txBox="1"/>
      </xdr:nvSpPr>
      <xdr:spPr>
        <a:xfrm>
          <a:off x="35820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2557</xdr:rowOff>
    </xdr:from>
    <xdr:ext cx="405111" cy="259045"/>
    <xdr:sp macro="" textlink="">
      <xdr:nvSpPr>
        <xdr:cNvPr id="84" name="n_2aveValue【道路】&#10;有形固定資産減価償却率"/>
        <xdr:cNvSpPr txBox="1"/>
      </xdr:nvSpPr>
      <xdr:spPr>
        <a:xfrm>
          <a:off x="2705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8272</xdr:rowOff>
    </xdr:from>
    <xdr:ext cx="405111" cy="259045"/>
    <xdr:sp macro="" textlink="">
      <xdr:nvSpPr>
        <xdr:cNvPr id="86" name="n_4aveValue【道路】&#10;有形固定資産減価償却率"/>
        <xdr:cNvSpPr txBox="1"/>
      </xdr:nvSpPr>
      <xdr:spPr>
        <a:xfrm>
          <a:off x="927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7" name="n_1mainValue【道路】&#10;有形固定資産減価償却率"/>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85742</xdr:rowOff>
    </xdr:from>
    <xdr:ext cx="405111" cy="259045"/>
    <xdr:sp macro="" textlink="">
      <xdr:nvSpPr>
        <xdr:cNvPr id="88" name="n_2mainValue【道路】&#10;有形固定資産減価償却率"/>
        <xdr:cNvSpPr txBox="1"/>
      </xdr:nvSpPr>
      <xdr:spPr>
        <a:xfrm>
          <a:off x="2705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57167</xdr:rowOff>
    </xdr:from>
    <xdr:ext cx="405111" cy="259045"/>
    <xdr:sp macro="" textlink="">
      <xdr:nvSpPr>
        <xdr:cNvPr id="89" name="n_3mainValue【道路】&#10;有形固定資産減価償却率"/>
        <xdr:cNvSpPr txBox="1"/>
      </xdr:nvSpPr>
      <xdr:spPr>
        <a:xfrm>
          <a:off x="1816744"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24782</xdr:rowOff>
    </xdr:from>
    <xdr:ext cx="405111" cy="259045"/>
    <xdr:sp macro="" textlink="">
      <xdr:nvSpPr>
        <xdr:cNvPr id="90" name="n_4mainValue【道路】&#10;有形固定資産減価償却率"/>
        <xdr:cNvSpPr txBox="1"/>
      </xdr:nvSpPr>
      <xdr:spPr>
        <a:xfrm>
          <a:off x="927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21" name="【道路】&#10;一人当たり延長平均値テキスト"/>
        <xdr:cNvSpPr txBox="1"/>
      </xdr:nvSpPr>
      <xdr:spPr>
        <a:xfrm>
          <a:off x="10515600" y="650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69830</xdr:rowOff>
    </xdr:from>
    <xdr:to>
      <xdr:col>36</xdr:col>
      <xdr:colOff>165100</xdr:colOff>
      <xdr:row>39</xdr:row>
      <xdr:rowOff>171430</xdr:rowOff>
    </xdr:to>
    <xdr:sp macro="" textlink="">
      <xdr:nvSpPr>
        <xdr:cNvPr id="126" name="フローチャート: 判断 125"/>
        <xdr:cNvSpPr/>
      </xdr:nvSpPr>
      <xdr:spPr>
        <a:xfrm>
          <a:off x="6921500" y="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78778</xdr:rowOff>
    </xdr:from>
    <xdr:to>
      <xdr:col>55</xdr:col>
      <xdr:colOff>50800</xdr:colOff>
      <xdr:row>41</xdr:row>
      <xdr:rowOff>8928</xdr:rowOff>
    </xdr:to>
    <xdr:sp macro="" textlink="">
      <xdr:nvSpPr>
        <xdr:cNvPr id="132" name="楕円 131"/>
        <xdr:cNvSpPr/>
      </xdr:nvSpPr>
      <xdr:spPr>
        <a:xfrm>
          <a:off x="10426700" y="69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57205</xdr:rowOff>
    </xdr:from>
    <xdr:ext cx="534377" cy="259045"/>
    <xdr:sp macro="" textlink="">
      <xdr:nvSpPr>
        <xdr:cNvPr id="133" name="【道路】&#10;一人当たり延長該当値テキスト"/>
        <xdr:cNvSpPr txBox="1"/>
      </xdr:nvSpPr>
      <xdr:spPr>
        <a:xfrm>
          <a:off x="10515600" y="69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82419</xdr:rowOff>
    </xdr:from>
    <xdr:to>
      <xdr:col>50</xdr:col>
      <xdr:colOff>165100</xdr:colOff>
      <xdr:row>41</xdr:row>
      <xdr:rowOff>12569</xdr:rowOff>
    </xdr:to>
    <xdr:sp macro="" textlink="">
      <xdr:nvSpPr>
        <xdr:cNvPr id="134" name="楕円 133"/>
        <xdr:cNvSpPr/>
      </xdr:nvSpPr>
      <xdr:spPr>
        <a:xfrm>
          <a:off x="9588500" y="694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129578</xdr:rowOff>
    </xdr:from>
    <xdr:to>
      <xdr:col>55</xdr:col>
      <xdr:colOff>0</xdr:colOff>
      <xdr:row>40</xdr:row>
      <xdr:rowOff>133219</xdr:rowOff>
    </xdr:to>
    <xdr:cxnSp macro="">
      <xdr:nvCxnSpPr>
        <xdr:cNvPr id="135" name="直線コネクタ 134"/>
        <xdr:cNvCxnSpPr/>
      </xdr:nvCxnSpPr>
      <xdr:spPr>
        <a:xfrm flipV="1">
          <a:off x="9639300" y="6987578"/>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83971</xdr:rowOff>
    </xdr:from>
    <xdr:to>
      <xdr:col>46</xdr:col>
      <xdr:colOff>38100</xdr:colOff>
      <xdr:row>41</xdr:row>
      <xdr:rowOff>14121</xdr:rowOff>
    </xdr:to>
    <xdr:sp macro="" textlink="">
      <xdr:nvSpPr>
        <xdr:cNvPr id="136" name="楕円 135"/>
        <xdr:cNvSpPr/>
      </xdr:nvSpPr>
      <xdr:spPr>
        <a:xfrm>
          <a:off x="8699500" y="69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133219</xdr:rowOff>
    </xdr:from>
    <xdr:to>
      <xdr:col>50</xdr:col>
      <xdr:colOff>114300</xdr:colOff>
      <xdr:row>40</xdr:row>
      <xdr:rowOff>134771</xdr:rowOff>
    </xdr:to>
    <xdr:cxnSp macro="">
      <xdr:nvCxnSpPr>
        <xdr:cNvPr id="137" name="直線コネクタ 136"/>
        <xdr:cNvCxnSpPr/>
      </xdr:nvCxnSpPr>
      <xdr:spPr>
        <a:xfrm flipV="1">
          <a:off x="8750300" y="6991219"/>
          <a:ext cx="889000" cy="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86844</xdr:rowOff>
    </xdr:from>
    <xdr:to>
      <xdr:col>41</xdr:col>
      <xdr:colOff>101600</xdr:colOff>
      <xdr:row>41</xdr:row>
      <xdr:rowOff>16994</xdr:rowOff>
    </xdr:to>
    <xdr:sp macro="" textlink="">
      <xdr:nvSpPr>
        <xdr:cNvPr id="138" name="楕円 137"/>
        <xdr:cNvSpPr/>
      </xdr:nvSpPr>
      <xdr:spPr>
        <a:xfrm>
          <a:off x="7810500" y="694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134771</xdr:rowOff>
    </xdr:from>
    <xdr:to>
      <xdr:col>45</xdr:col>
      <xdr:colOff>177800</xdr:colOff>
      <xdr:row>40</xdr:row>
      <xdr:rowOff>137644</xdr:rowOff>
    </xdr:to>
    <xdr:cxnSp macro="">
      <xdr:nvCxnSpPr>
        <xdr:cNvPr id="139" name="直線コネクタ 138"/>
        <xdr:cNvCxnSpPr/>
      </xdr:nvCxnSpPr>
      <xdr:spPr>
        <a:xfrm flipV="1">
          <a:off x="7861300" y="69927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90110</xdr:rowOff>
    </xdr:from>
    <xdr:to>
      <xdr:col>36</xdr:col>
      <xdr:colOff>165100</xdr:colOff>
      <xdr:row>41</xdr:row>
      <xdr:rowOff>20260</xdr:rowOff>
    </xdr:to>
    <xdr:sp macro="" textlink="">
      <xdr:nvSpPr>
        <xdr:cNvPr id="140" name="楕円 139"/>
        <xdr:cNvSpPr/>
      </xdr:nvSpPr>
      <xdr:spPr>
        <a:xfrm>
          <a:off x="6921500" y="694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137644</xdr:rowOff>
    </xdr:from>
    <xdr:to>
      <xdr:col>41</xdr:col>
      <xdr:colOff>50800</xdr:colOff>
      <xdr:row>40</xdr:row>
      <xdr:rowOff>140910</xdr:rowOff>
    </xdr:to>
    <xdr:cxnSp macro="">
      <xdr:nvCxnSpPr>
        <xdr:cNvPr id="141" name="直線コネクタ 140"/>
        <xdr:cNvCxnSpPr/>
      </xdr:nvCxnSpPr>
      <xdr:spPr>
        <a:xfrm flipV="1">
          <a:off x="6972300" y="699564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42" name="n_1aveValue【道路】&#10;一人当たり延長"/>
        <xdr:cNvSpPr txBox="1"/>
      </xdr:nvSpPr>
      <xdr:spPr>
        <a:xfrm>
          <a:off x="9359411" y="643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43" name="n_2aveValue【道路】&#10;一人当たり延長"/>
        <xdr:cNvSpPr txBox="1"/>
      </xdr:nvSpPr>
      <xdr:spPr>
        <a:xfrm>
          <a:off x="84831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44" name="n_3aveValue【道路】&#10;一人当たり延長"/>
        <xdr:cNvSpPr txBox="1"/>
      </xdr:nvSpPr>
      <xdr:spPr>
        <a:xfrm>
          <a:off x="7594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16507</xdr:rowOff>
    </xdr:from>
    <xdr:ext cx="534377" cy="259045"/>
    <xdr:sp macro="" textlink="">
      <xdr:nvSpPr>
        <xdr:cNvPr id="145" name="n_4aveValue【道路】&#10;一人当たり延長"/>
        <xdr:cNvSpPr txBox="1"/>
      </xdr:nvSpPr>
      <xdr:spPr>
        <a:xfrm>
          <a:off x="6705111" y="653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3696</xdr:rowOff>
    </xdr:from>
    <xdr:ext cx="534377" cy="259045"/>
    <xdr:sp macro="" textlink="">
      <xdr:nvSpPr>
        <xdr:cNvPr id="146" name="n_1mainValue【道路】&#10;一人当たり延長"/>
        <xdr:cNvSpPr txBox="1"/>
      </xdr:nvSpPr>
      <xdr:spPr>
        <a:xfrm>
          <a:off x="9359411" y="703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5248</xdr:rowOff>
    </xdr:from>
    <xdr:ext cx="534377" cy="259045"/>
    <xdr:sp macro="" textlink="">
      <xdr:nvSpPr>
        <xdr:cNvPr id="147" name="n_2mainValue【道路】&#10;一人当たり延長"/>
        <xdr:cNvSpPr txBox="1"/>
      </xdr:nvSpPr>
      <xdr:spPr>
        <a:xfrm>
          <a:off x="8483111" y="703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8121</xdr:rowOff>
    </xdr:from>
    <xdr:ext cx="534377" cy="259045"/>
    <xdr:sp macro="" textlink="">
      <xdr:nvSpPr>
        <xdr:cNvPr id="148" name="n_3mainValue【道路】&#10;一人当たり延長"/>
        <xdr:cNvSpPr txBox="1"/>
      </xdr:nvSpPr>
      <xdr:spPr>
        <a:xfrm>
          <a:off x="7594111" y="703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11387</xdr:rowOff>
    </xdr:from>
    <xdr:ext cx="534377" cy="259045"/>
    <xdr:sp macro="" textlink="">
      <xdr:nvSpPr>
        <xdr:cNvPr id="149" name="n_4mainValue【道路】&#10;一人当たり延長"/>
        <xdr:cNvSpPr txBox="1"/>
      </xdr:nvSpPr>
      <xdr:spPr>
        <a:xfrm>
          <a:off x="6705111" y="70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5" name="フローチャート: 判断 184"/>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145143</xdr:rowOff>
    </xdr:from>
    <xdr:to>
      <xdr:col>24</xdr:col>
      <xdr:colOff>114300</xdr:colOff>
      <xdr:row>62</xdr:row>
      <xdr:rowOff>75293</xdr:rowOff>
    </xdr:to>
    <xdr:sp macro="" textlink="">
      <xdr:nvSpPr>
        <xdr:cNvPr id="191" name="楕円 190"/>
        <xdr:cNvSpPr/>
      </xdr:nvSpPr>
      <xdr:spPr>
        <a:xfrm>
          <a:off x="45847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123570</xdr:rowOff>
    </xdr:from>
    <xdr:ext cx="405111" cy="259045"/>
    <xdr:sp macro="" textlink="">
      <xdr:nvSpPr>
        <xdr:cNvPr id="192" name="【橋りょう・トンネル】&#10;有形固定資産減価償却率該当値テキスト"/>
        <xdr:cNvSpPr txBox="1"/>
      </xdr:nvSpPr>
      <xdr:spPr>
        <a:xfrm>
          <a:off x="4673600"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122283</xdr:rowOff>
    </xdr:from>
    <xdr:to>
      <xdr:col>20</xdr:col>
      <xdr:colOff>38100</xdr:colOff>
      <xdr:row>62</xdr:row>
      <xdr:rowOff>52433</xdr:rowOff>
    </xdr:to>
    <xdr:sp macro="" textlink="">
      <xdr:nvSpPr>
        <xdr:cNvPr id="193" name="楕円 192"/>
        <xdr:cNvSpPr/>
      </xdr:nvSpPr>
      <xdr:spPr>
        <a:xfrm>
          <a:off x="3746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1633</xdr:rowOff>
    </xdr:from>
    <xdr:to>
      <xdr:col>24</xdr:col>
      <xdr:colOff>63500</xdr:colOff>
      <xdr:row>62</xdr:row>
      <xdr:rowOff>24493</xdr:rowOff>
    </xdr:to>
    <xdr:cxnSp macro="">
      <xdr:nvCxnSpPr>
        <xdr:cNvPr id="194" name="直線コネクタ 193"/>
        <xdr:cNvCxnSpPr/>
      </xdr:nvCxnSpPr>
      <xdr:spPr>
        <a:xfrm>
          <a:off x="3797300" y="1063153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5" name="楕円 194"/>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1633</xdr:rowOff>
    </xdr:to>
    <xdr:cxnSp macro="">
      <xdr:nvCxnSpPr>
        <xdr:cNvPr id="196" name="直線コネクタ 195"/>
        <xdr:cNvCxnSpPr/>
      </xdr:nvCxnSpPr>
      <xdr:spPr>
        <a:xfrm>
          <a:off x="2908300" y="1061847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7" name="楕円 196"/>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160020</xdr:rowOff>
    </xdr:to>
    <xdr:cxnSp macro="">
      <xdr:nvCxnSpPr>
        <xdr:cNvPr id="198" name="直線コネクタ 197"/>
        <xdr:cNvCxnSpPr/>
      </xdr:nvCxnSpPr>
      <xdr:spPr>
        <a:xfrm>
          <a:off x="2019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9" name="楕円 198"/>
        <xdr:cNvSpPr/>
      </xdr:nvSpPr>
      <xdr:spPr>
        <a:xfrm>
          <a:off x="1079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111034</xdr:rowOff>
    </xdr:from>
    <xdr:to>
      <xdr:col>10</xdr:col>
      <xdr:colOff>114300</xdr:colOff>
      <xdr:row>61</xdr:row>
      <xdr:rowOff>137160</xdr:rowOff>
    </xdr:to>
    <xdr:cxnSp macro="">
      <xdr:nvCxnSpPr>
        <xdr:cNvPr id="200" name="直線コネクタ 199"/>
        <xdr:cNvCxnSpPr/>
      </xdr:nvCxnSpPr>
      <xdr:spPr>
        <a:xfrm>
          <a:off x="1130300" y="1056948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4" name="n_4aveValue【橋りょう・トンネル】&#10;有形固定資産減価償却率"/>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43560</xdr:rowOff>
    </xdr:from>
    <xdr:ext cx="405111" cy="259045"/>
    <xdr:sp macro="" textlink="">
      <xdr:nvSpPr>
        <xdr:cNvPr id="205" name="n_1mainValue【橋りょう・トンネル】&#10;有形固定資産減価償却率"/>
        <xdr:cNvSpPr txBox="1"/>
      </xdr:nvSpPr>
      <xdr:spPr>
        <a:xfrm>
          <a:off x="35820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6" name="n_2mainValue【橋りょう・トンネ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7" name="n_3mainValue【橋りょう・トンネル】&#10;有形固定資産減価償却率"/>
        <xdr:cNvSpPr txBox="1"/>
      </xdr:nvSpPr>
      <xdr:spPr>
        <a:xfrm>
          <a:off x="1816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8" name="n_4mainValue【橋りょう・トンネ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45993</xdr:rowOff>
    </xdr:from>
    <xdr:to>
      <xdr:col>36</xdr:col>
      <xdr:colOff>165100</xdr:colOff>
      <xdr:row>63</xdr:row>
      <xdr:rowOff>147593</xdr:rowOff>
    </xdr:to>
    <xdr:sp macro="" textlink="">
      <xdr:nvSpPr>
        <xdr:cNvPr id="242" name="フローチャート: 判断 241"/>
        <xdr:cNvSpPr/>
      </xdr:nvSpPr>
      <xdr:spPr>
        <a:xfrm>
          <a:off x="6921500" y="1084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115573</xdr:rowOff>
    </xdr:from>
    <xdr:to>
      <xdr:col>55</xdr:col>
      <xdr:colOff>50800</xdr:colOff>
      <xdr:row>64</xdr:row>
      <xdr:rowOff>45723</xdr:rowOff>
    </xdr:to>
    <xdr:sp macro="" textlink="">
      <xdr:nvSpPr>
        <xdr:cNvPr id="248" name="楕円 247"/>
        <xdr:cNvSpPr/>
      </xdr:nvSpPr>
      <xdr:spPr>
        <a:xfrm>
          <a:off x="10426700" y="1091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30500</xdr:rowOff>
    </xdr:from>
    <xdr:ext cx="599010" cy="259045"/>
    <xdr:sp macro="" textlink="">
      <xdr:nvSpPr>
        <xdr:cNvPr id="249" name="【橋りょう・トンネル】&#10;一人当たり有形固定資産（償却資産）額該当値テキスト"/>
        <xdr:cNvSpPr txBox="1"/>
      </xdr:nvSpPr>
      <xdr:spPr>
        <a:xfrm>
          <a:off x="10515600" y="1083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116622</xdr:rowOff>
    </xdr:from>
    <xdr:to>
      <xdr:col>50</xdr:col>
      <xdr:colOff>165100</xdr:colOff>
      <xdr:row>64</xdr:row>
      <xdr:rowOff>46772</xdr:rowOff>
    </xdr:to>
    <xdr:sp macro="" textlink="">
      <xdr:nvSpPr>
        <xdr:cNvPr id="250" name="楕円 249"/>
        <xdr:cNvSpPr/>
      </xdr:nvSpPr>
      <xdr:spPr>
        <a:xfrm>
          <a:off x="9588500" y="109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166373</xdr:rowOff>
    </xdr:from>
    <xdr:to>
      <xdr:col>55</xdr:col>
      <xdr:colOff>0</xdr:colOff>
      <xdr:row>63</xdr:row>
      <xdr:rowOff>167422</xdr:rowOff>
    </xdr:to>
    <xdr:cxnSp macro="">
      <xdr:nvCxnSpPr>
        <xdr:cNvPr id="251" name="直線コネクタ 250"/>
        <xdr:cNvCxnSpPr/>
      </xdr:nvCxnSpPr>
      <xdr:spPr>
        <a:xfrm flipV="1">
          <a:off x="9639300" y="10967723"/>
          <a:ext cx="8382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117812</xdr:rowOff>
    </xdr:from>
    <xdr:to>
      <xdr:col>46</xdr:col>
      <xdr:colOff>38100</xdr:colOff>
      <xdr:row>64</xdr:row>
      <xdr:rowOff>47962</xdr:rowOff>
    </xdr:to>
    <xdr:sp macro="" textlink="">
      <xdr:nvSpPr>
        <xdr:cNvPr id="252" name="楕円 251"/>
        <xdr:cNvSpPr/>
      </xdr:nvSpPr>
      <xdr:spPr>
        <a:xfrm>
          <a:off x="8699500" y="109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167422</xdr:rowOff>
    </xdr:from>
    <xdr:to>
      <xdr:col>50</xdr:col>
      <xdr:colOff>114300</xdr:colOff>
      <xdr:row>63</xdr:row>
      <xdr:rowOff>168612</xdr:rowOff>
    </xdr:to>
    <xdr:cxnSp macro="">
      <xdr:nvCxnSpPr>
        <xdr:cNvPr id="253" name="直線コネクタ 252"/>
        <xdr:cNvCxnSpPr/>
      </xdr:nvCxnSpPr>
      <xdr:spPr>
        <a:xfrm flipV="1">
          <a:off x="8750300" y="1096877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118648</xdr:rowOff>
    </xdr:from>
    <xdr:to>
      <xdr:col>41</xdr:col>
      <xdr:colOff>101600</xdr:colOff>
      <xdr:row>64</xdr:row>
      <xdr:rowOff>48798</xdr:rowOff>
    </xdr:to>
    <xdr:sp macro="" textlink="">
      <xdr:nvSpPr>
        <xdr:cNvPr id="254" name="楕円 253"/>
        <xdr:cNvSpPr/>
      </xdr:nvSpPr>
      <xdr:spPr>
        <a:xfrm>
          <a:off x="7810500" y="1091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168612</xdr:rowOff>
    </xdr:from>
    <xdr:to>
      <xdr:col>45</xdr:col>
      <xdr:colOff>177800</xdr:colOff>
      <xdr:row>63</xdr:row>
      <xdr:rowOff>169448</xdr:rowOff>
    </xdr:to>
    <xdr:cxnSp macro="">
      <xdr:nvCxnSpPr>
        <xdr:cNvPr id="255" name="直線コネクタ 254"/>
        <xdr:cNvCxnSpPr/>
      </xdr:nvCxnSpPr>
      <xdr:spPr>
        <a:xfrm flipV="1">
          <a:off x="7861300" y="10969962"/>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119504</xdr:rowOff>
    </xdr:from>
    <xdr:to>
      <xdr:col>36</xdr:col>
      <xdr:colOff>165100</xdr:colOff>
      <xdr:row>64</xdr:row>
      <xdr:rowOff>49654</xdr:rowOff>
    </xdr:to>
    <xdr:sp macro="" textlink="">
      <xdr:nvSpPr>
        <xdr:cNvPr id="256" name="楕円 255"/>
        <xdr:cNvSpPr/>
      </xdr:nvSpPr>
      <xdr:spPr>
        <a:xfrm>
          <a:off x="6921500" y="1092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169448</xdr:rowOff>
    </xdr:from>
    <xdr:to>
      <xdr:col>41</xdr:col>
      <xdr:colOff>50800</xdr:colOff>
      <xdr:row>63</xdr:row>
      <xdr:rowOff>170304</xdr:rowOff>
    </xdr:to>
    <xdr:cxnSp macro="">
      <xdr:nvCxnSpPr>
        <xdr:cNvPr id="257" name="直線コネクタ 256"/>
        <xdr:cNvCxnSpPr/>
      </xdr:nvCxnSpPr>
      <xdr:spPr>
        <a:xfrm flipV="1">
          <a:off x="6972300" y="10970798"/>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164120</xdr:rowOff>
    </xdr:from>
    <xdr:ext cx="599010" cy="259045"/>
    <xdr:sp macro="" textlink="">
      <xdr:nvSpPr>
        <xdr:cNvPr id="261" name="n_4aveValue【橋りょう・トンネル】&#10;一人当たり有形固定資産（償却資産）額"/>
        <xdr:cNvSpPr txBox="1"/>
      </xdr:nvSpPr>
      <xdr:spPr>
        <a:xfrm>
          <a:off x="6672795" y="106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37899</xdr:rowOff>
    </xdr:from>
    <xdr:ext cx="599010" cy="259045"/>
    <xdr:sp macro="" textlink="">
      <xdr:nvSpPr>
        <xdr:cNvPr id="262" name="n_1mainValue【橋りょう・トンネル】&#10;一人当たり有形固定資産（償却資産）額"/>
        <xdr:cNvSpPr txBox="1"/>
      </xdr:nvSpPr>
      <xdr:spPr>
        <a:xfrm>
          <a:off x="9327095" y="1101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39089</xdr:rowOff>
    </xdr:from>
    <xdr:ext cx="599010" cy="259045"/>
    <xdr:sp macro="" textlink="">
      <xdr:nvSpPr>
        <xdr:cNvPr id="263" name="n_2mainValue【橋りょう・トンネル】&#10;一人当たり有形固定資産（償却資産）額"/>
        <xdr:cNvSpPr txBox="1"/>
      </xdr:nvSpPr>
      <xdr:spPr>
        <a:xfrm>
          <a:off x="8450795" y="1101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39925</xdr:rowOff>
    </xdr:from>
    <xdr:ext cx="599010" cy="259045"/>
    <xdr:sp macro="" textlink="">
      <xdr:nvSpPr>
        <xdr:cNvPr id="264" name="n_3mainValue【橋りょう・トンネル】&#10;一人当たり有形固定資産（償却資産）額"/>
        <xdr:cNvSpPr txBox="1"/>
      </xdr:nvSpPr>
      <xdr:spPr>
        <a:xfrm>
          <a:off x="7561795" y="11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40781</xdr:rowOff>
    </xdr:from>
    <xdr:ext cx="599010" cy="259045"/>
    <xdr:sp macro="" textlink="">
      <xdr:nvSpPr>
        <xdr:cNvPr id="265" name="n_4mainValue【橋りょう・トンネル】&#10;一人当たり有形固定資産（償却資産）額"/>
        <xdr:cNvSpPr txBox="1"/>
      </xdr:nvSpPr>
      <xdr:spPr>
        <a:xfrm>
          <a:off x="6672795" y="1101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95" name="【公営住宅】&#10;有形固定資産減価償却率平均値テキスト"/>
        <xdr:cNvSpPr txBox="1"/>
      </xdr:nvSpPr>
      <xdr:spPr>
        <a:xfrm>
          <a:off x="4673600"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2539</xdr:rowOff>
    </xdr:from>
    <xdr:to>
      <xdr:col>24</xdr:col>
      <xdr:colOff>114300</xdr:colOff>
      <xdr:row>80</xdr:row>
      <xdr:rowOff>104139</xdr:rowOff>
    </xdr:to>
    <xdr:sp macro="" textlink="">
      <xdr:nvSpPr>
        <xdr:cNvPr id="306" name="楕円 305"/>
        <xdr:cNvSpPr/>
      </xdr:nvSpPr>
      <xdr:spPr>
        <a:xfrm>
          <a:off x="45847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25416</xdr:rowOff>
    </xdr:from>
    <xdr:ext cx="405111" cy="259045"/>
    <xdr:sp macro="" textlink="">
      <xdr:nvSpPr>
        <xdr:cNvPr id="307" name="【公営住宅】&#10;有形固定資産減価償却率該当値テキスト"/>
        <xdr:cNvSpPr txBox="1"/>
      </xdr:nvSpPr>
      <xdr:spPr>
        <a:xfrm>
          <a:off x="4673600"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133986</xdr:rowOff>
    </xdr:from>
    <xdr:to>
      <xdr:col>20</xdr:col>
      <xdr:colOff>38100</xdr:colOff>
      <xdr:row>80</xdr:row>
      <xdr:rowOff>64136</xdr:rowOff>
    </xdr:to>
    <xdr:sp macro="" textlink="">
      <xdr:nvSpPr>
        <xdr:cNvPr id="308" name="楕円 307"/>
        <xdr:cNvSpPr/>
      </xdr:nvSpPr>
      <xdr:spPr>
        <a:xfrm>
          <a:off x="37465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53339</xdr:rowOff>
    </xdr:to>
    <xdr:cxnSp macro="">
      <xdr:nvCxnSpPr>
        <xdr:cNvPr id="309" name="直線コネクタ 308"/>
        <xdr:cNvCxnSpPr/>
      </xdr:nvCxnSpPr>
      <xdr:spPr>
        <a:xfrm>
          <a:off x="3797300" y="137293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92075</xdr:rowOff>
    </xdr:from>
    <xdr:to>
      <xdr:col>15</xdr:col>
      <xdr:colOff>101600</xdr:colOff>
      <xdr:row>80</xdr:row>
      <xdr:rowOff>22225</xdr:rowOff>
    </xdr:to>
    <xdr:sp macro="" textlink="">
      <xdr:nvSpPr>
        <xdr:cNvPr id="310" name="楕円 309"/>
        <xdr:cNvSpPr/>
      </xdr:nvSpPr>
      <xdr:spPr>
        <a:xfrm>
          <a:off x="2857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142875</xdr:rowOff>
    </xdr:from>
    <xdr:to>
      <xdr:col>19</xdr:col>
      <xdr:colOff>177800</xdr:colOff>
      <xdr:row>80</xdr:row>
      <xdr:rowOff>13336</xdr:rowOff>
    </xdr:to>
    <xdr:cxnSp macro="">
      <xdr:nvCxnSpPr>
        <xdr:cNvPr id="311" name="直線コネクタ 310"/>
        <xdr:cNvCxnSpPr/>
      </xdr:nvCxnSpPr>
      <xdr:spPr>
        <a:xfrm>
          <a:off x="2908300" y="136874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312" name="楕円 311"/>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102870</xdr:rowOff>
    </xdr:from>
    <xdr:to>
      <xdr:col>15</xdr:col>
      <xdr:colOff>50800</xdr:colOff>
      <xdr:row>79</xdr:row>
      <xdr:rowOff>142875</xdr:rowOff>
    </xdr:to>
    <xdr:cxnSp macro="">
      <xdr:nvCxnSpPr>
        <xdr:cNvPr id="313" name="直線コネクタ 312"/>
        <xdr:cNvCxnSpPr/>
      </xdr:nvCxnSpPr>
      <xdr:spPr>
        <a:xfrm>
          <a:off x="2019300" y="13647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14" name="楕円 313"/>
        <xdr:cNvSpPr/>
      </xdr:nvSpPr>
      <xdr:spPr>
        <a:xfrm>
          <a:off x="1079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102870</xdr:rowOff>
    </xdr:to>
    <xdr:cxnSp macro="">
      <xdr:nvCxnSpPr>
        <xdr:cNvPr id="315" name="直線コネクタ 314"/>
        <xdr:cNvCxnSpPr/>
      </xdr:nvCxnSpPr>
      <xdr:spPr>
        <a:xfrm>
          <a:off x="1130300" y="136055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16" name="n_1aveValue【公営住宅】&#10;有形固定資産減価償却率"/>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7" name="n_2aveValue【公営住宅】&#10;有形固定資産減価償却率"/>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18" name="n_3aveValue【公営住宅】&#10;有形固定資産減価償却率"/>
        <xdr:cNvSpPr txBox="1"/>
      </xdr:nvSpPr>
      <xdr:spPr>
        <a:xfrm>
          <a:off x="1816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9"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80663</xdr:rowOff>
    </xdr:from>
    <xdr:ext cx="405111" cy="259045"/>
    <xdr:sp macro="" textlink="">
      <xdr:nvSpPr>
        <xdr:cNvPr id="320" name="n_1mainValue【公営住宅】&#10;有形固定資産減価償却率"/>
        <xdr:cNvSpPr txBox="1"/>
      </xdr:nvSpPr>
      <xdr:spPr>
        <a:xfrm>
          <a:off x="35820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38752</xdr:rowOff>
    </xdr:from>
    <xdr:ext cx="405111" cy="259045"/>
    <xdr:sp macro="" textlink="">
      <xdr:nvSpPr>
        <xdr:cNvPr id="321" name="n_2mainValue【公営住宅】&#10;有形固定資産減価償却率"/>
        <xdr:cNvSpPr txBox="1"/>
      </xdr:nvSpPr>
      <xdr:spPr>
        <a:xfrm>
          <a:off x="2705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322" name="n_3mainValue【公営住宅】&#10;有形固定資産減価償却率"/>
        <xdr:cNvSpPr txBox="1"/>
      </xdr:nvSpPr>
      <xdr:spPr>
        <a:xfrm>
          <a:off x="1816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23" name="n_4mainValue【公営住宅】&#10;有形固定資産減価償却率"/>
        <xdr:cNvSpPr txBox="1"/>
      </xdr:nvSpPr>
      <xdr:spPr>
        <a:xfrm>
          <a:off x="927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144398</xdr:rowOff>
    </xdr:from>
    <xdr:ext cx="469744" cy="259045"/>
    <xdr:sp macro="" textlink="">
      <xdr:nvSpPr>
        <xdr:cNvPr id="354" name="【公営住宅】&#10;一人当たり面積平均値テキスト"/>
        <xdr:cNvSpPr txBox="1"/>
      </xdr:nvSpPr>
      <xdr:spPr>
        <a:xfrm>
          <a:off x="10515600" y="14546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33238</xdr:rowOff>
    </xdr:from>
    <xdr:to>
      <xdr:col>36</xdr:col>
      <xdr:colOff>165100</xdr:colOff>
      <xdr:row>86</xdr:row>
      <xdr:rowOff>134838</xdr:rowOff>
    </xdr:to>
    <xdr:sp macro="" textlink="">
      <xdr:nvSpPr>
        <xdr:cNvPr id="359" name="フローチャート: 判断 358"/>
        <xdr:cNvSpPr/>
      </xdr:nvSpPr>
      <xdr:spPr>
        <a:xfrm>
          <a:off x="6921500" y="1477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17345</xdr:rowOff>
    </xdr:from>
    <xdr:to>
      <xdr:col>55</xdr:col>
      <xdr:colOff>50800</xdr:colOff>
      <xdr:row>86</xdr:row>
      <xdr:rowOff>118945</xdr:rowOff>
    </xdr:to>
    <xdr:sp macro="" textlink="">
      <xdr:nvSpPr>
        <xdr:cNvPr id="365" name="楕円 364"/>
        <xdr:cNvSpPr/>
      </xdr:nvSpPr>
      <xdr:spPr>
        <a:xfrm>
          <a:off x="10426700" y="14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103722</xdr:rowOff>
    </xdr:from>
    <xdr:ext cx="469744" cy="259045"/>
    <xdr:sp macro="" textlink="">
      <xdr:nvSpPr>
        <xdr:cNvPr id="366" name="【公営住宅】&#10;一人当たり面積該当値テキスト"/>
        <xdr:cNvSpPr txBox="1"/>
      </xdr:nvSpPr>
      <xdr:spPr>
        <a:xfrm>
          <a:off x="10515600" y="146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18542</xdr:rowOff>
    </xdr:from>
    <xdr:to>
      <xdr:col>50</xdr:col>
      <xdr:colOff>165100</xdr:colOff>
      <xdr:row>86</xdr:row>
      <xdr:rowOff>120142</xdr:rowOff>
    </xdr:to>
    <xdr:sp macro="" textlink="">
      <xdr:nvSpPr>
        <xdr:cNvPr id="367" name="楕円 366"/>
        <xdr:cNvSpPr/>
      </xdr:nvSpPr>
      <xdr:spPr>
        <a:xfrm>
          <a:off x="9588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68145</xdr:rowOff>
    </xdr:from>
    <xdr:to>
      <xdr:col>55</xdr:col>
      <xdr:colOff>0</xdr:colOff>
      <xdr:row>86</xdr:row>
      <xdr:rowOff>69342</xdr:rowOff>
    </xdr:to>
    <xdr:cxnSp macro="">
      <xdr:nvCxnSpPr>
        <xdr:cNvPr id="368" name="直線コネクタ 367"/>
        <xdr:cNvCxnSpPr/>
      </xdr:nvCxnSpPr>
      <xdr:spPr>
        <a:xfrm flipV="1">
          <a:off x="9639300" y="14812845"/>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19086</xdr:rowOff>
    </xdr:from>
    <xdr:to>
      <xdr:col>46</xdr:col>
      <xdr:colOff>38100</xdr:colOff>
      <xdr:row>86</xdr:row>
      <xdr:rowOff>120686</xdr:rowOff>
    </xdr:to>
    <xdr:sp macro="" textlink="">
      <xdr:nvSpPr>
        <xdr:cNvPr id="369" name="楕円 368"/>
        <xdr:cNvSpPr/>
      </xdr:nvSpPr>
      <xdr:spPr>
        <a:xfrm>
          <a:off x="8699500" y="1476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69342</xdr:rowOff>
    </xdr:from>
    <xdr:to>
      <xdr:col>50</xdr:col>
      <xdr:colOff>114300</xdr:colOff>
      <xdr:row>86</xdr:row>
      <xdr:rowOff>69886</xdr:rowOff>
    </xdr:to>
    <xdr:cxnSp macro="">
      <xdr:nvCxnSpPr>
        <xdr:cNvPr id="370" name="直線コネクタ 369"/>
        <xdr:cNvCxnSpPr/>
      </xdr:nvCxnSpPr>
      <xdr:spPr>
        <a:xfrm flipV="1">
          <a:off x="8750300" y="14814042"/>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19957</xdr:rowOff>
    </xdr:from>
    <xdr:to>
      <xdr:col>41</xdr:col>
      <xdr:colOff>101600</xdr:colOff>
      <xdr:row>86</xdr:row>
      <xdr:rowOff>121557</xdr:rowOff>
    </xdr:to>
    <xdr:sp macro="" textlink="">
      <xdr:nvSpPr>
        <xdr:cNvPr id="371" name="楕円 370"/>
        <xdr:cNvSpPr/>
      </xdr:nvSpPr>
      <xdr:spPr>
        <a:xfrm>
          <a:off x="7810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69886</xdr:rowOff>
    </xdr:from>
    <xdr:to>
      <xdr:col>45</xdr:col>
      <xdr:colOff>177800</xdr:colOff>
      <xdr:row>86</xdr:row>
      <xdr:rowOff>70757</xdr:rowOff>
    </xdr:to>
    <xdr:cxnSp macro="">
      <xdr:nvCxnSpPr>
        <xdr:cNvPr id="372" name="直線コネクタ 371"/>
        <xdr:cNvCxnSpPr/>
      </xdr:nvCxnSpPr>
      <xdr:spPr>
        <a:xfrm flipV="1">
          <a:off x="7861300" y="14814586"/>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21045</xdr:rowOff>
    </xdr:from>
    <xdr:to>
      <xdr:col>36</xdr:col>
      <xdr:colOff>165100</xdr:colOff>
      <xdr:row>86</xdr:row>
      <xdr:rowOff>122645</xdr:rowOff>
    </xdr:to>
    <xdr:sp macro="" textlink="">
      <xdr:nvSpPr>
        <xdr:cNvPr id="373" name="楕円 372"/>
        <xdr:cNvSpPr/>
      </xdr:nvSpPr>
      <xdr:spPr>
        <a:xfrm>
          <a:off x="6921500" y="1476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70757</xdr:rowOff>
    </xdr:from>
    <xdr:to>
      <xdr:col>41</xdr:col>
      <xdr:colOff>50800</xdr:colOff>
      <xdr:row>86</xdr:row>
      <xdr:rowOff>71845</xdr:rowOff>
    </xdr:to>
    <xdr:cxnSp macro="">
      <xdr:nvCxnSpPr>
        <xdr:cNvPr id="374" name="直線コネクタ 373"/>
        <xdr:cNvCxnSpPr/>
      </xdr:nvCxnSpPr>
      <xdr:spPr>
        <a:xfrm flipV="1">
          <a:off x="6972300" y="14815457"/>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76145</xdr:rowOff>
    </xdr:from>
    <xdr:ext cx="469744" cy="259045"/>
    <xdr:sp macro="" textlink="">
      <xdr:nvSpPr>
        <xdr:cNvPr id="375" name="n_1aveValue【公営住宅】&#10;一人当たり面積"/>
        <xdr:cNvSpPr txBox="1"/>
      </xdr:nvSpPr>
      <xdr:spPr>
        <a:xfrm>
          <a:off x="9391727" y="1447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86050</xdr:rowOff>
    </xdr:from>
    <xdr:ext cx="469744" cy="259045"/>
    <xdr:sp macro="" textlink="">
      <xdr:nvSpPr>
        <xdr:cNvPr id="376" name="n_2aveValue【公営住宅】&#10;一人当たり面積"/>
        <xdr:cNvSpPr txBox="1"/>
      </xdr:nvSpPr>
      <xdr:spPr>
        <a:xfrm>
          <a:off x="8515427" y="1448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77778</xdr:rowOff>
    </xdr:from>
    <xdr:ext cx="469744" cy="259045"/>
    <xdr:sp macro="" textlink="">
      <xdr:nvSpPr>
        <xdr:cNvPr id="377" name="n_3aveValue【公営住宅】&#10;一人当たり面積"/>
        <xdr:cNvSpPr txBox="1"/>
      </xdr:nvSpPr>
      <xdr:spPr>
        <a:xfrm>
          <a:off x="7626427" y="1447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125965</xdr:rowOff>
    </xdr:from>
    <xdr:ext cx="469744" cy="259045"/>
    <xdr:sp macro="" textlink="">
      <xdr:nvSpPr>
        <xdr:cNvPr id="378" name="n_4aveValue【公営住宅】&#10;一人当たり面積"/>
        <xdr:cNvSpPr txBox="1"/>
      </xdr:nvSpPr>
      <xdr:spPr>
        <a:xfrm>
          <a:off x="6737427" y="148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111269</xdr:rowOff>
    </xdr:from>
    <xdr:ext cx="469744" cy="259045"/>
    <xdr:sp macro="" textlink="">
      <xdr:nvSpPr>
        <xdr:cNvPr id="379" name="n_1mainValue【公営住宅】&#10;一人当たり面積"/>
        <xdr:cNvSpPr txBox="1"/>
      </xdr:nvSpPr>
      <xdr:spPr>
        <a:xfrm>
          <a:off x="93917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111813</xdr:rowOff>
    </xdr:from>
    <xdr:ext cx="469744" cy="259045"/>
    <xdr:sp macro="" textlink="">
      <xdr:nvSpPr>
        <xdr:cNvPr id="380" name="n_2mainValue【公営住宅】&#10;一人当たり面積"/>
        <xdr:cNvSpPr txBox="1"/>
      </xdr:nvSpPr>
      <xdr:spPr>
        <a:xfrm>
          <a:off x="8515427" y="148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112684</xdr:rowOff>
    </xdr:from>
    <xdr:ext cx="469744" cy="259045"/>
    <xdr:sp macro="" textlink="">
      <xdr:nvSpPr>
        <xdr:cNvPr id="381" name="n_3mainValue【公営住宅】&#10;一人当たり面積"/>
        <xdr:cNvSpPr txBox="1"/>
      </xdr:nvSpPr>
      <xdr:spPr>
        <a:xfrm>
          <a:off x="7626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139172</xdr:rowOff>
    </xdr:from>
    <xdr:ext cx="469744" cy="259045"/>
    <xdr:sp macro="" textlink="">
      <xdr:nvSpPr>
        <xdr:cNvPr id="382" name="n_4mainValue【公営住宅】&#10;一人当たり面積"/>
        <xdr:cNvSpPr txBox="1"/>
      </xdr:nvSpPr>
      <xdr:spPr>
        <a:xfrm>
          <a:off x="6737427" y="1454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44450</xdr:rowOff>
    </xdr:from>
    <xdr:to>
      <xdr:col>67</xdr:col>
      <xdr:colOff>101600</xdr:colOff>
      <xdr:row>37</xdr:row>
      <xdr:rowOff>146050</xdr:rowOff>
    </xdr:to>
    <xdr:sp macro="" textlink="">
      <xdr:nvSpPr>
        <xdr:cNvPr id="432" name="フローチャート: 判断 431"/>
        <xdr:cNvSpPr/>
      </xdr:nvSpPr>
      <xdr:spPr>
        <a:xfrm>
          <a:off x="1276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38" name="楕円 437"/>
        <xdr:cNvSpPr/>
      </xdr:nvSpPr>
      <xdr:spPr>
        <a:xfrm>
          <a:off x="162687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121937</xdr:rowOff>
    </xdr:from>
    <xdr:ext cx="405111" cy="259045"/>
    <xdr:sp macro="" textlink="">
      <xdr:nvSpPr>
        <xdr:cNvPr id="439" name="【認定こども園・幼稚園・保育所】&#10;有形固定資産減価償却率該当値テキスト"/>
        <xdr:cNvSpPr txBox="1"/>
      </xdr:nvSpPr>
      <xdr:spPr>
        <a:xfrm>
          <a:off x="16357600"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40" name="楕円 439"/>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149860</xdr:rowOff>
    </xdr:to>
    <xdr:cxnSp macro="">
      <xdr:nvCxnSpPr>
        <xdr:cNvPr id="441" name="直線コネクタ 440"/>
        <xdr:cNvCxnSpPr/>
      </xdr:nvCxnSpPr>
      <xdr:spPr>
        <a:xfrm>
          <a:off x="15481300" y="628650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26670</xdr:rowOff>
    </xdr:from>
    <xdr:to>
      <xdr:col>76</xdr:col>
      <xdr:colOff>165100</xdr:colOff>
      <xdr:row>36</xdr:row>
      <xdr:rowOff>128270</xdr:rowOff>
    </xdr:to>
    <xdr:sp macro="" textlink="">
      <xdr:nvSpPr>
        <xdr:cNvPr id="442" name="楕円 441"/>
        <xdr:cNvSpPr/>
      </xdr:nvSpPr>
      <xdr:spPr>
        <a:xfrm>
          <a:off x="145415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77470</xdr:rowOff>
    </xdr:from>
    <xdr:to>
      <xdr:col>81</xdr:col>
      <xdr:colOff>50800</xdr:colOff>
      <xdr:row>36</xdr:row>
      <xdr:rowOff>114300</xdr:rowOff>
    </xdr:to>
    <xdr:cxnSp macro="">
      <xdr:nvCxnSpPr>
        <xdr:cNvPr id="443" name="直線コネクタ 442"/>
        <xdr:cNvCxnSpPr/>
      </xdr:nvCxnSpPr>
      <xdr:spPr>
        <a:xfrm>
          <a:off x="14592300" y="624967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11430</xdr:rowOff>
    </xdr:from>
    <xdr:to>
      <xdr:col>72</xdr:col>
      <xdr:colOff>38100</xdr:colOff>
      <xdr:row>36</xdr:row>
      <xdr:rowOff>113030</xdr:rowOff>
    </xdr:to>
    <xdr:sp macro="" textlink="">
      <xdr:nvSpPr>
        <xdr:cNvPr id="444" name="楕円 443"/>
        <xdr:cNvSpPr/>
      </xdr:nvSpPr>
      <xdr:spPr>
        <a:xfrm>
          <a:off x="13652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62230</xdr:rowOff>
    </xdr:from>
    <xdr:to>
      <xdr:col>76</xdr:col>
      <xdr:colOff>114300</xdr:colOff>
      <xdr:row>36</xdr:row>
      <xdr:rowOff>77470</xdr:rowOff>
    </xdr:to>
    <xdr:cxnSp macro="">
      <xdr:nvCxnSpPr>
        <xdr:cNvPr id="445" name="直線コネクタ 444"/>
        <xdr:cNvCxnSpPr/>
      </xdr:nvCxnSpPr>
      <xdr:spPr>
        <a:xfrm>
          <a:off x="13703300" y="62344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5080</xdr:rowOff>
    </xdr:from>
    <xdr:to>
      <xdr:col>67</xdr:col>
      <xdr:colOff>101600</xdr:colOff>
      <xdr:row>36</xdr:row>
      <xdr:rowOff>106680</xdr:rowOff>
    </xdr:to>
    <xdr:sp macro="" textlink="">
      <xdr:nvSpPr>
        <xdr:cNvPr id="446" name="楕円 445"/>
        <xdr:cNvSpPr/>
      </xdr:nvSpPr>
      <xdr:spPr>
        <a:xfrm>
          <a:off x="12763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55880</xdr:rowOff>
    </xdr:from>
    <xdr:to>
      <xdr:col>71</xdr:col>
      <xdr:colOff>177800</xdr:colOff>
      <xdr:row>36</xdr:row>
      <xdr:rowOff>62230</xdr:rowOff>
    </xdr:to>
    <xdr:cxnSp macro="">
      <xdr:nvCxnSpPr>
        <xdr:cNvPr id="447" name="直線コネクタ 446"/>
        <xdr:cNvCxnSpPr/>
      </xdr:nvCxnSpPr>
      <xdr:spPr>
        <a:xfrm>
          <a:off x="12814300" y="62280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137177</xdr:rowOff>
    </xdr:from>
    <xdr:ext cx="405111" cy="259045"/>
    <xdr:sp macro="" textlink="">
      <xdr:nvSpPr>
        <xdr:cNvPr id="451" name="n_4aveValue【認定こども園・幼稚園・保育所】&#10;有形固定資産減価償却率"/>
        <xdr:cNvSpPr txBox="1"/>
      </xdr:nvSpPr>
      <xdr:spPr>
        <a:xfrm>
          <a:off x="12611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52"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144797</xdr:rowOff>
    </xdr:from>
    <xdr:ext cx="405111" cy="259045"/>
    <xdr:sp macro="" textlink="">
      <xdr:nvSpPr>
        <xdr:cNvPr id="453" name="n_2mainValue【認定こども園・幼稚園・保育所】&#10;有形固定資産減価償却率"/>
        <xdr:cNvSpPr txBox="1"/>
      </xdr:nvSpPr>
      <xdr:spPr>
        <a:xfrm>
          <a:off x="14389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129557</xdr:rowOff>
    </xdr:from>
    <xdr:ext cx="405111" cy="259045"/>
    <xdr:sp macro="" textlink="">
      <xdr:nvSpPr>
        <xdr:cNvPr id="454" name="n_3mainValue【認定こども園・幼稚園・保育所】&#10;有形固定資産減価償却率"/>
        <xdr:cNvSpPr txBox="1"/>
      </xdr:nvSpPr>
      <xdr:spPr>
        <a:xfrm>
          <a:off x="13500744"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123207</xdr:rowOff>
    </xdr:from>
    <xdr:ext cx="405111" cy="259045"/>
    <xdr:sp macro="" textlink="">
      <xdr:nvSpPr>
        <xdr:cNvPr id="455" name="n_4mainValue【認定こども園・幼稚園・保育所】&#10;有形固定資産減価償却率"/>
        <xdr:cNvSpPr txBox="1"/>
      </xdr:nvSpPr>
      <xdr:spPr>
        <a:xfrm>
          <a:off x="12611744" y="595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1" name="フローチャート: 判断 490"/>
        <xdr:cNvSpPr/>
      </xdr:nvSpPr>
      <xdr:spPr>
        <a:xfrm>
          <a:off x="18605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87449</xdr:rowOff>
    </xdr:from>
    <xdr:to>
      <xdr:col>116</xdr:col>
      <xdr:colOff>114300</xdr:colOff>
      <xdr:row>39</xdr:row>
      <xdr:rowOff>17599</xdr:rowOff>
    </xdr:to>
    <xdr:sp macro="" textlink="">
      <xdr:nvSpPr>
        <xdr:cNvPr id="497" name="楕円 496"/>
        <xdr:cNvSpPr/>
      </xdr:nvSpPr>
      <xdr:spPr>
        <a:xfrm>
          <a:off x="22110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110326</xdr:rowOff>
    </xdr:from>
    <xdr:ext cx="469744" cy="259045"/>
    <xdr:sp macro="" textlink="">
      <xdr:nvSpPr>
        <xdr:cNvPr id="498" name="【認定こども園・幼稚園・保育所】&#10;一人当たり面積該当値テキスト"/>
        <xdr:cNvSpPr txBox="1"/>
      </xdr:nvSpPr>
      <xdr:spPr>
        <a:xfrm>
          <a:off x="22199600" y="645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99" name="楕円 498"/>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138249</xdr:rowOff>
    </xdr:from>
    <xdr:to>
      <xdr:col>116</xdr:col>
      <xdr:colOff>63500</xdr:colOff>
      <xdr:row>38</xdr:row>
      <xdr:rowOff>144780</xdr:rowOff>
    </xdr:to>
    <xdr:cxnSp macro="">
      <xdr:nvCxnSpPr>
        <xdr:cNvPr id="500" name="直線コネクタ 499"/>
        <xdr:cNvCxnSpPr/>
      </xdr:nvCxnSpPr>
      <xdr:spPr>
        <a:xfrm flipV="1">
          <a:off x="21323300" y="66533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97246</xdr:rowOff>
    </xdr:from>
    <xdr:to>
      <xdr:col>107</xdr:col>
      <xdr:colOff>101600</xdr:colOff>
      <xdr:row>39</xdr:row>
      <xdr:rowOff>27396</xdr:rowOff>
    </xdr:to>
    <xdr:sp macro="" textlink="">
      <xdr:nvSpPr>
        <xdr:cNvPr id="501" name="楕円 500"/>
        <xdr:cNvSpPr/>
      </xdr:nvSpPr>
      <xdr:spPr>
        <a:xfrm>
          <a:off x="2038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38</xdr:row>
      <xdr:rowOff>148046</xdr:rowOff>
    </xdr:to>
    <xdr:cxnSp macro="">
      <xdr:nvCxnSpPr>
        <xdr:cNvPr id="502" name="直線コネクタ 501"/>
        <xdr:cNvCxnSpPr/>
      </xdr:nvCxnSpPr>
      <xdr:spPr>
        <a:xfrm flipV="1">
          <a:off x="20434300" y="66598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103777</xdr:rowOff>
    </xdr:from>
    <xdr:to>
      <xdr:col>102</xdr:col>
      <xdr:colOff>165100</xdr:colOff>
      <xdr:row>39</xdr:row>
      <xdr:rowOff>33927</xdr:rowOff>
    </xdr:to>
    <xdr:sp macro="" textlink="">
      <xdr:nvSpPr>
        <xdr:cNvPr id="503" name="楕円 502"/>
        <xdr:cNvSpPr/>
      </xdr:nvSpPr>
      <xdr:spPr>
        <a:xfrm>
          <a:off x="19494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148046</xdr:rowOff>
    </xdr:from>
    <xdr:to>
      <xdr:col>107</xdr:col>
      <xdr:colOff>50800</xdr:colOff>
      <xdr:row>38</xdr:row>
      <xdr:rowOff>154577</xdr:rowOff>
    </xdr:to>
    <xdr:cxnSp macro="">
      <xdr:nvCxnSpPr>
        <xdr:cNvPr id="504" name="直線コネクタ 503"/>
        <xdr:cNvCxnSpPr/>
      </xdr:nvCxnSpPr>
      <xdr:spPr>
        <a:xfrm flipV="1">
          <a:off x="19545300" y="6663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110309</xdr:rowOff>
    </xdr:from>
    <xdr:to>
      <xdr:col>98</xdr:col>
      <xdr:colOff>38100</xdr:colOff>
      <xdr:row>39</xdr:row>
      <xdr:rowOff>40459</xdr:rowOff>
    </xdr:to>
    <xdr:sp macro="" textlink="">
      <xdr:nvSpPr>
        <xdr:cNvPr id="505" name="楕円 504"/>
        <xdr:cNvSpPr/>
      </xdr:nvSpPr>
      <xdr:spPr>
        <a:xfrm>
          <a:off x="18605500" y="66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154577</xdr:rowOff>
    </xdr:from>
    <xdr:to>
      <xdr:col>102</xdr:col>
      <xdr:colOff>114300</xdr:colOff>
      <xdr:row>38</xdr:row>
      <xdr:rowOff>161109</xdr:rowOff>
    </xdr:to>
    <xdr:cxnSp macro="">
      <xdr:nvCxnSpPr>
        <xdr:cNvPr id="506" name="直線コネクタ 505"/>
        <xdr:cNvCxnSpPr/>
      </xdr:nvCxnSpPr>
      <xdr:spPr>
        <a:xfrm flipV="1">
          <a:off x="18656300" y="6669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140987</xdr:rowOff>
    </xdr:from>
    <xdr:ext cx="469744" cy="259045"/>
    <xdr:sp macro="" textlink="">
      <xdr:nvSpPr>
        <xdr:cNvPr id="510" name="n_4aveValue【認定こども園・幼稚園・保育所】&#10;一人当たり面積"/>
        <xdr:cNvSpPr txBox="1"/>
      </xdr:nvSpPr>
      <xdr:spPr>
        <a:xfrm>
          <a:off x="18421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11" name="n_1mainValue【認定こども園・幼稚園・保育所】&#10;一人当たり面積"/>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43923</xdr:rowOff>
    </xdr:from>
    <xdr:ext cx="469744" cy="259045"/>
    <xdr:sp macro="" textlink="">
      <xdr:nvSpPr>
        <xdr:cNvPr id="512" name="n_2mainValue【認定こども園・幼稚園・保育所】&#10;一人当たり面積"/>
        <xdr:cNvSpPr txBox="1"/>
      </xdr:nvSpPr>
      <xdr:spPr>
        <a:xfrm>
          <a:off x="20199427" y="638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50454</xdr:rowOff>
    </xdr:from>
    <xdr:ext cx="469744" cy="259045"/>
    <xdr:sp macro="" textlink="">
      <xdr:nvSpPr>
        <xdr:cNvPr id="513" name="n_3mainValue【認定こども園・幼稚園・保育所】&#10;一人当たり面積"/>
        <xdr:cNvSpPr txBox="1"/>
      </xdr:nvSpPr>
      <xdr:spPr>
        <a:xfrm>
          <a:off x="19310427" y="639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56985</xdr:rowOff>
    </xdr:from>
    <xdr:ext cx="469744" cy="259045"/>
    <xdr:sp macro="" textlink="">
      <xdr:nvSpPr>
        <xdr:cNvPr id="514" name="n_4mainValue【認定こども園・幼稚園・保育所】&#10;一人当たり面積"/>
        <xdr:cNvSpPr txBox="1"/>
      </xdr:nvSpPr>
      <xdr:spPr>
        <a:xfrm>
          <a:off x="18421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67327</xdr:rowOff>
    </xdr:from>
    <xdr:ext cx="405111" cy="259045"/>
    <xdr:sp macro="" textlink="">
      <xdr:nvSpPr>
        <xdr:cNvPr id="544" name="【学校施設】&#10;有形固定資産減価償却率平均値テキスト"/>
        <xdr:cNvSpPr txBox="1"/>
      </xdr:nvSpPr>
      <xdr:spPr>
        <a:xfrm>
          <a:off x="1635760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555" name="楕円 554"/>
        <xdr:cNvSpPr/>
      </xdr:nvSpPr>
      <xdr:spPr>
        <a:xfrm>
          <a:off x="162687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114317</xdr:rowOff>
    </xdr:from>
    <xdr:ext cx="405111" cy="259045"/>
    <xdr:sp macro="" textlink="">
      <xdr:nvSpPr>
        <xdr:cNvPr id="556" name="【学校施設】&#10;有形固定資産減価償却率該当値テキスト"/>
        <xdr:cNvSpPr txBox="1"/>
      </xdr:nvSpPr>
      <xdr:spPr>
        <a:xfrm>
          <a:off x="16357600"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557" name="楕円 556"/>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142875</xdr:rowOff>
    </xdr:from>
    <xdr:to>
      <xdr:col>85</xdr:col>
      <xdr:colOff>127000</xdr:colOff>
      <xdr:row>61</xdr:row>
      <xdr:rowOff>15240</xdr:rowOff>
    </xdr:to>
    <xdr:cxnSp macro="">
      <xdr:nvCxnSpPr>
        <xdr:cNvPr id="558" name="直線コネクタ 557"/>
        <xdr:cNvCxnSpPr/>
      </xdr:nvCxnSpPr>
      <xdr:spPr>
        <a:xfrm>
          <a:off x="15481300" y="104298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9" name="楕円 558"/>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60</xdr:row>
      <xdr:rowOff>142875</xdr:rowOff>
    </xdr:to>
    <xdr:cxnSp macro="">
      <xdr:nvCxnSpPr>
        <xdr:cNvPr id="560" name="直線コネクタ 559"/>
        <xdr:cNvCxnSpPr/>
      </xdr:nvCxnSpPr>
      <xdr:spPr>
        <a:xfrm>
          <a:off x="14592300" y="103860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xdr:rowOff>
    </xdr:from>
    <xdr:to>
      <xdr:col>72</xdr:col>
      <xdr:colOff>38100</xdr:colOff>
      <xdr:row>60</xdr:row>
      <xdr:rowOff>117475</xdr:rowOff>
    </xdr:to>
    <xdr:sp macro="" textlink="">
      <xdr:nvSpPr>
        <xdr:cNvPr id="561" name="楕円 560"/>
        <xdr:cNvSpPr/>
      </xdr:nvSpPr>
      <xdr:spPr>
        <a:xfrm>
          <a:off x="13652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66675</xdr:rowOff>
    </xdr:from>
    <xdr:to>
      <xdr:col>76</xdr:col>
      <xdr:colOff>114300</xdr:colOff>
      <xdr:row>60</xdr:row>
      <xdr:rowOff>99060</xdr:rowOff>
    </xdr:to>
    <xdr:cxnSp macro="">
      <xdr:nvCxnSpPr>
        <xdr:cNvPr id="562" name="直線コネクタ 561"/>
        <xdr:cNvCxnSpPr/>
      </xdr:nvCxnSpPr>
      <xdr:spPr>
        <a:xfrm>
          <a:off x="13703300" y="1035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563" name="楕円 562"/>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66675</xdr:rowOff>
    </xdr:to>
    <xdr:cxnSp macro="">
      <xdr:nvCxnSpPr>
        <xdr:cNvPr id="564" name="直線コネクタ 563"/>
        <xdr:cNvCxnSpPr/>
      </xdr:nvCxnSpPr>
      <xdr:spPr>
        <a:xfrm>
          <a:off x="12814300" y="1032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5" name="n_1ave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566" name="n_2aveValue【学校施設】&#10;有形固定資産減価償却率"/>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7" name="n_3aveValue【学校施設】&#10;有形固定資産減価償却率"/>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68" name="n_4aveValue【学校施設】&#10;有形固定資産減価償却率"/>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569" name="n_1mainValue【学校施設】&#10;有形固定資産減価償却率"/>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70" name="n_2mainValue【学校施設】&#10;有形固定資産減価償却率"/>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108602</xdr:rowOff>
    </xdr:from>
    <xdr:ext cx="405111" cy="259045"/>
    <xdr:sp macro="" textlink="">
      <xdr:nvSpPr>
        <xdr:cNvPr id="571" name="n_3mainValue【学校施設】&#10;有形固定資産減価償却率"/>
        <xdr:cNvSpPr txBox="1"/>
      </xdr:nvSpPr>
      <xdr:spPr>
        <a:xfrm>
          <a:off x="13500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572" name="n_4mainValue【学校施設】&#10;有形固定資産減価償却率"/>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104077</xdr:rowOff>
    </xdr:from>
    <xdr:to>
      <xdr:col>98</xdr:col>
      <xdr:colOff>38100</xdr:colOff>
      <xdr:row>62</xdr:row>
      <xdr:rowOff>34227</xdr:rowOff>
    </xdr:to>
    <xdr:sp macro="" textlink="">
      <xdr:nvSpPr>
        <xdr:cNvPr id="606" name="フローチャート: 判断 605"/>
        <xdr:cNvSpPr/>
      </xdr:nvSpPr>
      <xdr:spPr>
        <a:xfrm>
          <a:off x="18605500" y="1056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51880</xdr:rowOff>
    </xdr:from>
    <xdr:to>
      <xdr:col>116</xdr:col>
      <xdr:colOff>114300</xdr:colOff>
      <xdr:row>61</xdr:row>
      <xdr:rowOff>153480</xdr:rowOff>
    </xdr:to>
    <xdr:sp macro="" textlink="">
      <xdr:nvSpPr>
        <xdr:cNvPr id="612" name="楕円 611"/>
        <xdr:cNvSpPr/>
      </xdr:nvSpPr>
      <xdr:spPr>
        <a:xfrm>
          <a:off x="22110700" y="10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30307</xdr:rowOff>
    </xdr:from>
    <xdr:ext cx="469744" cy="259045"/>
    <xdr:sp macro="" textlink="">
      <xdr:nvSpPr>
        <xdr:cNvPr id="613" name="【学校施設】&#10;一人当たり面積該当値テキスト"/>
        <xdr:cNvSpPr txBox="1"/>
      </xdr:nvSpPr>
      <xdr:spPr>
        <a:xfrm>
          <a:off x="22199600" y="1048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57594</xdr:rowOff>
    </xdr:from>
    <xdr:to>
      <xdr:col>112</xdr:col>
      <xdr:colOff>38100</xdr:colOff>
      <xdr:row>61</xdr:row>
      <xdr:rowOff>159194</xdr:rowOff>
    </xdr:to>
    <xdr:sp macro="" textlink="">
      <xdr:nvSpPr>
        <xdr:cNvPr id="614" name="楕円 613"/>
        <xdr:cNvSpPr/>
      </xdr:nvSpPr>
      <xdr:spPr>
        <a:xfrm>
          <a:off x="21272500" y="1051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102680</xdr:rowOff>
    </xdr:from>
    <xdr:to>
      <xdr:col>116</xdr:col>
      <xdr:colOff>63500</xdr:colOff>
      <xdr:row>61</xdr:row>
      <xdr:rowOff>108394</xdr:rowOff>
    </xdr:to>
    <xdr:cxnSp macro="">
      <xdr:nvCxnSpPr>
        <xdr:cNvPr id="615" name="直線コネクタ 614"/>
        <xdr:cNvCxnSpPr/>
      </xdr:nvCxnSpPr>
      <xdr:spPr>
        <a:xfrm flipV="1">
          <a:off x="21323300" y="1056113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60071</xdr:rowOff>
    </xdr:from>
    <xdr:to>
      <xdr:col>107</xdr:col>
      <xdr:colOff>101600</xdr:colOff>
      <xdr:row>61</xdr:row>
      <xdr:rowOff>161671</xdr:rowOff>
    </xdr:to>
    <xdr:sp macro="" textlink="">
      <xdr:nvSpPr>
        <xdr:cNvPr id="616" name="楕円 615"/>
        <xdr:cNvSpPr/>
      </xdr:nvSpPr>
      <xdr:spPr>
        <a:xfrm>
          <a:off x="20383500" y="1051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108394</xdr:rowOff>
    </xdr:from>
    <xdr:to>
      <xdr:col>111</xdr:col>
      <xdr:colOff>177800</xdr:colOff>
      <xdr:row>61</xdr:row>
      <xdr:rowOff>110871</xdr:rowOff>
    </xdr:to>
    <xdr:cxnSp macro="">
      <xdr:nvCxnSpPr>
        <xdr:cNvPr id="617" name="直線コネクタ 616"/>
        <xdr:cNvCxnSpPr/>
      </xdr:nvCxnSpPr>
      <xdr:spPr>
        <a:xfrm flipV="1">
          <a:off x="20434300" y="10566844"/>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49213</xdr:rowOff>
    </xdr:from>
    <xdr:to>
      <xdr:col>102</xdr:col>
      <xdr:colOff>165100</xdr:colOff>
      <xdr:row>61</xdr:row>
      <xdr:rowOff>150813</xdr:rowOff>
    </xdr:to>
    <xdr:sp macro="" textlink="">
      <xdr:nvSpPr>
        <xdr:cNvPr id="618" name="楕円 617"/>
        <xdr:cNvSpPr/>
      </xdr:nvSpPr>
      <xdr:spPr>
        <a:xfrm>
          <a:off x="19494500" y="105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100013</xdr:rowOff>
    </xdr:from>
    <xdr:to>
      <xdr:col>107</xdr:col>
      <xdr:colOff>50800</xdr:colOff>
      <xdr:row>61</xdr:row>
      <xdr:rowOff>110871</xdr:rowOff>
    </xdr:to>
    <xdr:cxnSp macro="">
      <xdr:nvCxnSpPr>
        <xdr:cNvPr id="619" name="直線コネクタ 618"/>
        <xdr:cNvCxnSpPr/>
      </xdr:nvCxnSpPr>
      <xdr:spPr>
        <a:xfrm>
          <a:off x="19545300" y="1055846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51498</xdr:rowOff>
    </xdr:from>
    <xdr:to>
      <xdr:col>98</xdr:col>
      <xdr:colOff>38100</xdr:colOff>
      <xdr:row>61</xdr:row>
      <xdr:rowOff>153098</xdr:rowOff>
    </xdr:to>
    <xdr:sp macro="" textlink="">
      <xdr:nvSpPr>
        <xdr:cNvPr id="620" name="楕円 619"/>
        <xdr:cNvSpPr/>
      </xdr:nvSpPr>
      <xdr:spPr>
        <a:xfrm>
          <a:off x="18605500" y="10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100013</xdr:rowOff>
    </xdr:from>
    <xdr:to>
      <xdr:col>102</xdr:col>
      <xdr:colOff>114300</xdr:colOff>
      <xdr:row>61</xdr:row>
      <xdr:rowOff>102298</xdr:rowOff>
    </xdr:to>
    <xdr:cxnSp macro="">
      <xdr:nvCxnSpPr>
        <xdr:cNvPr id="621" name="直線コネクタ 620"/>
        <xdr:cNvCxnSpPr/>
      </xdr:nvCxnSpPr>
      <xdr:spPr>
        <a:xfrm flipV="1">
          <a:off x="18656300" y="10558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144035</xdr:rowOff>
    </xdr:from>
    <xdr:ext cx="469744" cy="259045"/>
    <xdr:sp macro="" textlink="">
      <xdr:nvSpPr>
        <xdr:cNvPr id="624" name="n_3aveValue【学校施設】&#10;一人当たり面積"/>
        <xdr:cNvSpPr txBox="1"/>
      </xdr:nvSpPr>
      <xdr:spPr>
        <a:xfrm>
          <a:off x="193104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25354</xdr:rowOff>
    </xdr:from>
    <xdr:ext cx="469744" cy="259045"/>
    <xdr:sp macro="" textlink="">
      <xdr:nvSpPr>
        <xdr:cNvPr id="625" name="n_4aveValue【学校施設】&#10;一人当たり面積"/>
        <xdr:cNvSpPr txBox="1"/>
      </xdr:nvSpPr>
      <xdr:spPr>
        <a:xfrm>
          <a:off x="18421427" y="106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150321</xdr:rowOff>
    </xdr:from>
    <xdr:ext cx="469744" cy="259045"/>
    <xdr:sp macro="" textlink="">
      <xdr:nvSpPr>
        <xdr:cNvPr id="626" name="n_1mainValue【学校施設】&#10;一人当たり面積"/>
        <xdr:cNvSpPr txBox="1"/>
      </xdr:nvSpPr>
      <xdr:spPr>
        <a:xfrm>
          <a:off x="21075727" y="1060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152798</xdr:rowOff>
    </xdr:from>
    <xdr:ext cx="469744" cy="259045"/>
    <xdr:sp macro="" textlink="">
      <xdr:nvSpPr>
        <xdr:cNvPr id="627" name="n_2mainValue【学校施設】&#10;一人当たり面積"/>
        <xdr:cNvSpPr txBox="1"/>
      </xdr:nvSpPr>
      <xdr:spPr>
        <a:xfrm>
          <a:off x="20199427" y="1061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167340</xdr:rowOff>
    </xdr:from>
    <xdr:ext cx="469744" cy="259045"/>
    <xdr:sp macro="" textlink="">
      <xdr:nvSpPr>
        <xdr:cNvPr id="628" name="n_3mainValue【学校施設】&#10;一人当たり面積"/>
        <xdr:cNvSpPr txBox="1"/>
      </xdr:nvSpPr>
      <xdr:spPr>
        <a:xfrm>
          <a:off x="19310427" y="1028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169625</xdr:rowOff>
    </xdr:from>
    <xdr:ext cx="469744" cy="259045"/>
    <xdr:sp macro="" textlink="">
      <xdr:nvSpPr>
        <xdr:cNvPr id="629" name="n_4mainValue【学校施設】&#10;一人当たり面積"/>
        <xdr:cNvSpPr txBox="1"/>
      </xdr:nvSpPr>
      <xdr:spPr>
        <a:xfrm>
          <a:off x="18421427" y="10285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675" name="【公民館】&#10;有形固定資産減価償却率平均値テキスト"/>
        <xdr:cNvSpPr txBox="1"/>
      </xdr:nvSpPr>
      <xdr:spPr>
        <a:xfrm>
          <a:off x="16357600" y="1806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0" name="フローチャート: 判断 679"/>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86" name="楕円 685"/>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687" name="【公民館】&#10;有形固定資産減価償却率該当値テキスト"/>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xdr:rowOff>
    </xdr:from>
    <xdr:to>
      <xdr:col>81</xdr:col>
      <xdr:colOff>101600</xdr:colOff>
      <xdr:row>104</xdr:row>
      <xdr:rowOff>109855</xdr:rowOff>
    </xdr:to>
    <xdr:sp macro="" textlink="">
      <xdr:nvSpPr>
        <xdr:cNvPr id="688" name="楕円 687"/>
        <xdr:cNvSpPr/>
      </xdr:nvSpPr>
      <xdr:spPr>
        <a:xfrm>
          <a:off x="15430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59055</xdr:rowOff>
    </xdr:from>
    <xdr:to>
      <xdr:col>85</xdr:col>
      <xdr:colOff>127000</xdr:colOff>
      <xdr:row>104</xdr:row>
      <xdr:rowOff>76200</xdr:rowOff>
    </xdr:to>
    <xdr:cxnSp macro="">
      <xdr:nvCxnSpPr>
        <xdr:cNvPr id="689" name="直線コネクタ 688"/>
        <xdr:cNvCxnSpPr/>
      </xdr:nvCxnSpPr>
      <xdr:spPr>
        <a:xfrm>
          <a:off x="15481300" y="1788985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690" name="楕円 689"/>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20955</xdr:rowOff>
    </xdr:from>
    <xdr:to>
      <xdr:col>81</xdr:col>
      <xdr:colOff>50800</xdr:colOff>
      <xdr:row>104</xdr:row>
      <xdr:rowOff>59055</xdr:rowOff>
    </xdr:to>
    <xdr:cxnSp macro="">
      <xdr:nvCxnSpPr>
        <xdr:cNvPr id="691" name="直線コネクタ 690"/>
        <xdr:cNvCxnSpPr/>
      </xdr:nvCxnSpPr>
      <xdr:spPr>
        <a:xfrm>
          <a:off x="14592300" y="1785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692" name="楕円 691"/>
        <xdr:cNvSpPr/>
      </xdr:nvSpPr>
      <xdr:spPr>
        <a:xfrm>
          <a:off x="13652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95250</xdr:rowOff>
    </xdr:to>
    <xdr:cxnSp macro="">
      <xdr:nvCxnSpPr>
        <xdr:cNvPr id="693" name="直線コネクタ 692"/>
        <xdr:cNvCxnSpPr/>
      </xdr:nvCxnSpPr>
      <xdr:spPr>
        <a:xfrm flipV="1">
          <a:off x="13703300" y="1785175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636</xdr:rowOff>
    </xdr:from>
    <xdr:to>
      <xdr:col>67</xdr:col>
      <xdr:colOff>101600</xdr:colOff>
      <xdr:row>104</xdr:row>
      <xdr:rowOff>102236</xdr:rowOff>
    </xdr:to>
    <xdr:sp macro="" textlink="">
      <xdr:nvSpPr>
        <xdr:cNvPr id="694" name="楕円 693"/>
        <xdr:cNvSpPr/>
      </xdr:nvSpPr>
      <xdr:spPr>
        <a:xfrm>
          <a:off x="12763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51436</xdr:rowOff>
    </xdr:from>
    <xdr:to>
      <xdr:col>71</xdr:col>
      <xdr:colOff>177800</xdr:colOff>
      <xdr:row>104</xdr:row>
      <xdr:rowOff>95250</xdr:rowOff>
    </xdr:to>
    <xdr:cxnSp macro="">
      <xdr:nvCxnSpPr>
        <xdr:cNvPr id="695" name="直線コネクタ 694"/>
        <xdr:cNvCxnSpPr/>
      </xdr:nvCxnSpPr>
      <xdr:spPr>
        <a:xfrm>
          <a:off x="12814300" y="178822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696" name="n_1aveValue【公民館】&#10;有形固定資産減価償却率"/>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697" name="n_2aveValue【公民館】&#10;有形固定資産減価償却率"/>
        <xdr:cNvSpPr txBox="1"/>
      </xdr:nvSpPr>
      <xdr:spPr>
        <a:xfrm>
          <a:off x="14389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76216</xdr:rowOff>
    </xdr:from>
    <xdr:ext cx="405111" cy="259045"/>
    <xdr:sp macro="" textlink="">
      <xdr:nvSpPr>
        <xdr:cNvPr id="698" name="n_3aveValue【公民館】&#10;有形固定資産減価償却率"/>
        <xdr:cNvSpPr txBox="1"/>
      </xdr:nvSpPr>
      <xdr:spPr>
        <a:xfrm>
          <a:off x="13500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74313</xdr:rowOff>
    </xdr:from>
    <xdr:ext cx="405111" cy="259045"/>
    <xdr:sp macro="" textlink="">
      <xdr:nvSpPr>
        <xdr:cNvPr id="699" name="n_4aveValue【公民館】&#10;有形固定資産減価償却率"/>
        <xdr:cNvSpPr txBox="1"/>
      </xdr:nvSpPr>
      <xdr:spPr>
        <a:xfrm>
          <a:off x="12611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126382</xdr:rowOff>
    </xdr:from>
    <xdr:ext cx="405111" cy="259045"/>
    <xdr:sp macro="" textlink="">
      <xdr:nvSpPr>
        <xdr:cNvPr id="700" name="n_1mainValue【公民館】&#10;有形固定資産減価償却率"/>
        <xdr:cNvSpPr txBox="1"/>
      </xdr:nvSpPr>
      <xdr:spPr>
        <a:xfrm>
          <a:off x="152660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88282</xdr:rowOff>
    </xdr:from>
    <xdr:ext cx="405111" cy="259045"/>
    <xdr:sp macro="" textlink="">
      <xdr:nvSpPr>
        <xdr:cNvPr id="701" name="n_2mainValue【公民館】&#10;有形固定資産減価償却率"/>
        <xdr:cNvSpPr txBox="1"/>
      </xdr:nvSpPr>
      <xdr:spPr>
        <a:xfrm>
          <a:off x="14389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702" name="n_3mainValue【公民館】&#10;有形固定資産減価償却率"/>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118763</xdr:rowOff>
    </xdr:from>
    <xdr:ext cx="405111" cy="259045"/>
    <xdr:sp macro="" textlink="">
      <xdr:nvSpPr>
        <xdr:cNvPr id="703" name="n_4mainValue【公民館】&#10;有形固定資産減価償却率"/>
        <xdr:cNvSpPr txBox="1"/>
      </xdr:nvSpPr>
      <xdr:spPr>
        <a:xfrm>
          <a:off x="12611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34" name="【公民館】&#10;一人当たり面積平均値テキスト"/>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57077</xdr:rowOff>
    </xdr:from>
    <xdr:to>
      <xdr:col>98</xdr:col>
      <xdr:colOff>38100</xdr:colOff>
      <xdr:row>108</xdr:row>
      <xdr:rowOff>158677</xdr:rowOff>
    </xdr:to>
    <xdr:sp macro="" textlink="">
      <xdr:nvSpPr>
        <xdr:cNvPr id="739" name="フローチャート: 判断 738"/>
        <xdr:cNvSpPr/>
      </xdr:nvSpPr>
      <xdr:spPr>
        <a:xfrm>
          <a:off x="18605500" y="1857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25073</xdr:rowOff>
    </xdr:from>
    <xdr:to>
      <xdr:col>116</xdr:col>
      <xdr:colOff>114300</xdr:colOff>
      <xdr:row>107</xdr:row>
      <xdr:rowOff>126673</xdr:rowOff>
    </xdr:to>
    <xdr:sp macro="" textlink="">
      <xdr:nvSpPr>
        <xdr:cNvPr id="745" name="楕円 744"/>
        <xdr:cNvSpPr/>
      </xdr:nvSpPr>
      <xdr:spPr>
        <a:xfrm>
          <a:off x="22110700" y="183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47950</xdr:rowOff>
    </xdr:from>
    <xdr:ext cx="469744" cy="259045"/>
    <xdr:sp macro="" textlink="">
      <xdr:nvSpPr>
        <xdr:cNvPr id="746" name="【公民館】&#10;一人当たり面積該当値テキスト"/>
        <xdr:cNvSpPr txBox="1"/>
      </xdr:nvSpPr>
      <xdr:spPr>
        <a:xfrm>
          <a:off x="22199600" y="1822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28666</xdr:rowOff>
    </xdr:from>
    <xdr:to>
      <xdr:col>112</xdr:col>
      <xdr:colOff>38100</xdr:colOff>
      <xdr:row>107</xdr:row>
      <xdr:rowOff>130266</xdr:rowOff>
    </xdr:to>
    <xdr:sp macro="" textlink="">
      <xdr:nvSpPr>
        <xdr:cNvPr id="747" name="楕円 746"/>
        <xdr:cNvSpPr/>
      </xdr:nvSpPr>
      <xdr:spPr>
        <a:xfrm>
          <a:off x="2127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75873</xdr:rowOff>
    </xdr:from>
    <xdr:to>
      <xdr:col>116</xdr:col>
      <xdr:colOff>63500</xdr:colOff>
      <xdr:row>107</xdr:row>
      <xdr:rowOff>79466</xdr:rowOff>
    </xdr:to>
    <xdr:cxnSp macro="">
      <xdr:nvCxnSpPr>
        <xdr:cNvPr id="748" name="直線コネクタ 747"/>
        <xdr:cNvCxnSpPr/>
      </xdr:nvCxnSpPr>
      <xdr:spPr>
        <a:xfrm flipV="1">
          <a:off x="21323300" y="18421023"/>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30299</xdr:rowOff>
    </xdr:from>
    <xdr:to>
      <xdr:col>107</xdr:col>
      <xdr:colOff>101600</xdr:colOff>
      <xdr:row>107</xdr:row>
      <xdr:rowOff>131899</xdr:rowOff>
    </xdr:to>
    <xdr:sp macro="" textlink="">
      <xdr:nvSpPr>
        <xdr:cNvPr id="749" name="楕円 748"/>
        <xdr:cNvSpPr/>
      </xdr:nvSpPr>
      <xdr:spPr>
        <a:xfrm>
          <a:off x="20383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79466</xdr:rowOff>
    </xdr:from>
    <xdr:to>
      <xdr:col>111</xdr:col>
      <xdr:colOff>177800</xdr:colOff>
      <xdr:row>107</xdr:row>
      <xdr:rowOff>81099</xdr:rowOff>
    </xdr:to>
    <xdr:cxnSp macro="">
      <xdr:nvCxnSpPr>
        <xdr:cNvPr id="750" name="直線コネクタ 749"/>
        <xdr:cNvCxnSpPr/>
      </xdr:nvCxnSpPr>
      <xdr:spPr>
        <a:xfrm flipV="1">
          <a:off x="20434300" y="1842461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33238</xdr:rowOff>
    </xdr:from>
    <xdr:to>
      <xdr:col>102</xdr:col>
      <xdr:colOff>165100</xdr:colOff>
      <xdr:row>107</xdr:row>
      <xdr:rowOff>134838</xdr:rowOff>
    </xdr:to>
    <xdr:sp macro="" textlink="">
      <xdr:nvSpPr>
        <xdr:cNvPr id="751" name="楕円 750"/>
        <xdr:cNvSpPr/>
      </xdr:nvSpPr>
      <xdr:spPr>
        <a:xfrm>
          <a:off x="19494500" y="18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81099</xdr:rowOff>
    </xdr:from>
    <xdr:to>
      <xdr:col>107</xdr:col>
      <xdr:colOff>50800</xdr:colOff>
      <xdr:row>107</xdr:row>
      <xdr:rowOff>84038</xdr:rowOff>
    </xdr:to>
    <xdr:cxnSp macro="">
      <xdr:nvCxnSpPr>
        <xdr:cNvPr id="752" name="直線コネクタ 751"/>
        <xdr:cNvCxnSpPr/>
      </xdr:nvCxnSpPr>
      <xdr:spPr>
        <a:xfrm flipV="1">
          <a:off x="19545300" y="1842624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36503</xdr:rowOff>
    </xdr:from>
    <xdr:to>
      <xdr:col>98</xdr:col>
      <xdr:colOff>38100</xdr:colOff>
      <xdr:row>107</xdr:row>
      <xdr:rowOff>138103</xdr:rowOff>
    </xdr:to>
    <xdr:sp macro="" textlink="">
      <xdr:nvSpPr>
        <xdr:cNvPr id="753" name="楕円 752"/>
        <xdr:cNvSpPr/>
      </xdr:nvSpPr>
      <xdr:spPr>
        <a:xfrm>
          <a:off x="18605500" y="183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84038</xdr:rowOff>
    </xdr:from>
    <xdr:to>
      <xdr:col>102</xdr:col>
      <xdr:colOff>114300</xdr:colOff>
      <xdr:row>107</xdr:row>
      <xdr:rowOff>87303</xdr:rowOff>
    </xdr:to>
    <xdr:cxnSp macro="">
      <xdr:nvCxnSpPr>
        <xdr:cNvPr id="754" name="直線コネクタ 753"/>
        <xdr:cNvCxnSpPr/>
      </xdr:nvCxnSpPr>
      <xdr:spPr>
        <a:xfrm flipV="1">
          <a:off x="18656300" y="1842918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5" name="n_1aveValue【公民館】&#10;一人当たり面積"/>
        <xdr:cNvSpPr txBox="1"/>
      </xdr:nvSpPr>
      <xdr:spPr>
        <a:xfrm>
          <a:off x="21075727" y="185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6" name="n_2aveValue【公民館】&#10;一人当たり面積"/>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57" name="n_3aveValue【公民館】&#10;一人当たり面積"/>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149804</xdr:rowOff>
    </xdr:from>
    <xdr:ext cx="469744" cy="259045"/>
    <xdr:sp macro="" textlink="">
      <xdr:nvSpPr>
        <xdr:cNvPr id="758" name="n_4aveValue【公民館】&#10;一人当たり面積"/>
        <xdr:cNvSpPr txBox="1"/>
      </xdr:nvSpPr>
      <xdr:spPr>
        <a:xfrm>
          <a:off x="18421427" y="1866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146793</xdr:rowOff>
    </xdr:from>
    <xdr:ext cx="469744" cy="259045"/>
    <xdr:sp macro="" textlink="">
      <xdr:nvSpPr>
        <xdr:cNvPr id="759" name="n_1mainValue【公民館】&#10;一人当たり面積"/>
        <xdr:cNvSpPr txBox="1"/>
      </xdr:nvSpPr>
      <xdr:spPr>
        <a:xfrm>
          <a:off x="210757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148426</xdr:rowOff>
    </xdr:from>
    <xdr:ext cx="469744" cy="259045"/>
    <xdr:sp macro="" textlink="">
      <xdr:nvSpPr>
        <xdr:cNvPr id="760" name="n_2mainValue【公民館】&#10;一人当たり面積"/>
        <xdr:cNvSpPr txBox="1"/>
      </xdr:nvSpPr>
      <xdr:spPr>
        <a:xfrm>
          <a:off x="20199427" y="181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151365</xdr:rowOff>
    </xdr:from>
    <xdr:ext cx="469744" cy="259045"/>
    <xdr:sp macro="" textlink="">
      <xdr:nvSpPr>
        <xdr:cNvPr id="761" name="n_3mainValue【公民館】&#10;一人当たり面積"/>
        <xdr:cNvSpPr txBox="1"/>
      </xdr:nvSpPr>
      <xdr:spPr>
        <a:xfrm>
          <a:off x="19310427" y="1815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154630</xdr:rowOff>
    </xdr:from>
    <xdr:ext cx="469744" cy="259045"/>
    <xdr:sp macro="" textlink="">
      <xdr:nvSpPr>
        <xdr:cNvPr id="762" name="n_4mainValue【公民館】&#10;一人当たり面積"/>
        <xdr:cNvSpPr txBox="1"/>
      </xdr:nvSpPr>
      <xdr:spPr>
        <a:xfrm>
          <a:off x="18421427" y="181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・有形固定資産は保有資産全体で緩やかに償却が進んでいる。償却率が高いのはインフラ資産で、特に道路については年々増加しており</a:t>
          </a:r>
          <a:r>
            <a:rPr kumimoji="1" lang="en-US" altLang="ja-JP" sz="1100">
              <a:solidFill>
                <a:schemeClr val="dk1"/>
              </a:solidFill>
              <a:effectLst/>
              <a:latin typeface="+mn-lt"/>
              <a:ea typeface="+mn-ea"/>
              <a:cs typeface="+mn-cs"/>
            </a:rPr>
            <a:t>85.1</a:t>
          </a:r>
          <a:r>
            <a:rPr kumimoji="1" lang="ja-JP" altLang="en-US" sz="1100">
              <a:solidFill>
                <a:schemeClr val="dk1"/>
              </a:solidFill>
              <a:effectLst/>
              <a:latin typeface="+mn-lt"/>
              <a:ea typeface="+mn-ea"/>
              <a:cs typeface="+mn-cs"/>
            </a:rPr>
            <a:t>％と類似</a:t>
          </a:r>
          <a:r>
            <a:rPr kumimoji="1" lang="ja-JP" altLang="ja-JP" sz="1100">
              <a:solidFill>
                <a:schemeClr val="dk1"/>
              </a:solidFill>
              <a:effectLst/>
              <a:latin typeface="+mn-lt"/>
              <a:ea typeface="+mn-ea"/>
              <a:cs typeface="+mn-cs"/>
            </a:rPr>
            <a:t>団体と比較しても</a:t>
          </a:r>
          <a:r>
            <a:rPr kumimoji="1" lang="en-US" altLang="ja-JP" sz="1100">
              <a:solidFill>
                <a:schemeClr val="dk1"/>
              </a:solidFill>
              <a:effectLst/>
              <a:latin typeface="+mn-lt"/>
              <a:ea typeface="+mn-ea"/>
              <a:cs typeface="+mn-cs"/>
            </a:rPr>
            <a:t>16.5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い。道路等については償却が進んでいる状況であるが、必ずしも老朽化等により使用に支障を来しているわけではなく、状況に応じて維持補修を実施しており、既存資産の長寿命化や機能回復に努めている。今後も適切な維持管理、維持管理、マネジメントを引き続き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・学校施設については、川辺西小学校校舎が築後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超え施設の耐用年数を経過したこと、また町内児童数が減少傾向にあることより現在の町内小学校のあり方を見直す必要があり、「川辺町小学校再編計画」を策定し、その中で新校舎の建設を計画している。実際の事業実施にあたっては建設費等莫大な費用が必要となるため、将来に備え補助金等財源の調査を進めるとともに、小学校建設基金を創設し、毎年度積み立てを実施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79" name="【体育館・プール】&#10;有形固定資産減価償却率平均値テキスト"/>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80" name="フローチャート: 判断 79"/>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81" name="フローチャート: 判断 80"/>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82" name="フローチャート: 判断 81"/>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83" name="フローチャート: 判断 82"/>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84" name="フローチャート: 判断 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90" name="楕円 89"/>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91" name="【体育館・プール】&#10;有形固定資産減価償却率該当値テキスト"/>
        <xdr:cNvSpPr txBox="1"/>
      </xdr:nvSpPr>
      <xdr:spPr>
        <a:xfrm>
          <a:off x="4673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128815</xdr:rowOff>
    </xdr:from>
    <xdr:to>
      <xdr:col>20</xdr:col>
      <xdr:colOff>38100</xdr:colOff>
      <xdr:row>63</xdr:row>
      <xdr:rowOff>58965</xdr:rowOff>
    </xdr:to>
    <xdr:sp macro="" textlink="">
      <xdr:nvSpPr>
        <xdr:cNvPr id="92" name="楕円 91"/>
        <xdr:cNvSpPr/>
      </xdr:nvSpPr>
      <xdr:spPr>
        <a:xfrm>
          <a:off x="3746500" y="107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8165</xdr:rowOff>
    </xdr:from>
    <xdr:to>
      <xdr:col>24</xdr:col>
      <xdr:colOff>63500</xdr:colOff>
      <xdr:row>63</xdr:row>
      <xdr:rowOff>39188</xdr:rowOff>
    </xdr:to>
    <xdr:cxnSp macro="">
      <xdr:nvCxnSpPr>
        <xdr:cNvPr id="93" name="直線コネクタ 92"/>
        <xdr:cNvCxnSpPr/>
      </xdr:nvCxnSpPr>
      <xdr:spPr>
        <a:xfrm>
          <a:off x="3797300" y="10809515"/>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94" name="楕円 93"/>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63</xdr:row>
      <xdr:rowOff>8165</xdr:rowOff>
    </xdr:to>
    <xdr:cxnSp macro="">
      <xdr:nvCxnSpPr>
        <xdr:cNvPr id="95" name="直線コネクタ 94"/>
        <xdr:cNvCxnSpPr/>
      </xdr:nvCxnSpPr>
      <xdr:spPr>
        <a:xfrm>
          <a:off x="2908300" y="10595610"/>
          <a:ext cx="889000" cy="21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96" name="楕円 95"/>
        <xdr:cNvSpPr/>
      </xdr:nvSpPr>
      <xdr:spPr>
        <a:xfrm>
          <a:off x="1968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146957</xdr:rowOff>
    </xdr:to>
    <xdr:cxnSp macro="">
      <xdr:nvCxnSpPr>
        <xdr:cNvPr id="97" name="直線コネクタ 96"/>
        <xdr:cNvCxnSpPr/>
      </xdr:nvCxnSpPr>
      <xdr:spPr>
        <a:xfrm flipV="1">
          <a:off x="2019300" y="1059561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58601</xdr:rowOff>
    </xdr:from>
    <xdr:to>
      <xdr:col>6</xdr:col>
      <xdr:colOff>38100</xdr:colOff>
      <xdr:row>61</xdr:row>
      <xdr:rowOff>160201</xdr:rowOff>
    </xdr:to>
    <xdr:sp macro="" textlink="">
      <xdr:nvSpPr>
        <xdr:cNvPr id="98" name="楕円 97"/>
        <xdr:cNvSpPr/>
      </xdr:nvSpPr>
      <xdr:spPr>
        <a:xfrm>
          <a:off x="1079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109401</xdr:rowOff>
    </xdr:from>
    <xdr:to>
      <xdr:col>10</xdr:col>
      <xdr:colOff>114300</xdr:colOff>
      <xdr:row>61</xdr:row>
      <xdr:rowOff>146957</xdr:rowOff>
    </xdr:to>
    <xdr:cxnSp macro="">
      <xdr:nvCxnSpPr>
        <xdr:cNvPr id="99" name="直線コネクタ 98"/>
        <xdr:cNvCxnSpPr/>
      </xdr:nvCxnSpPr>
      <xdr:spPr>
        <a:xfrm>
          <a:off x="1130300" y="105678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100" name="n_1aveValue【体育館・プール】&#10;有形固定資産減価償却率"/>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01" name="n_2aveValue【体育館・プール】&#10;有形固定資産減価償却率"/>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02" name="n_3aveValue【体育館・プール】&#10;有形固定資産減価償却率"/>
        <xdr:cNvSpPr txBox="1"/>
      </xdr:nvSpPr>
      <xdr:spPr>
        <a:xfrm>
          <a:off x="18167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103" name="n_4aveValue【体育館・プール】&#10;有形固定資産減価償却率"/>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50092</xdr:rowOff>
    </xdr:from>
    <xdr:ext cx="405111" cy="259045"/>
    <xdr:sp macro="" textlink="">
      <xdr:nvSpPr>
        <xdr:cNvPr id="104" name="n_1mainValue【体育館・プール】&#10;有形固定資産減価償却率"/>
        <xdr:cNvSpPr txBox="1"/>
      </xdr:nvSpPr>
      <xdr:spPr>
        <a:xfrm>
          <a:off x="3582044" y="108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105" name="n_2mainValue【体育館・プール】&#10;有形固定資産減価償却率"/>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42834</xdr:rowOff>
    </xdr:from>
    <xdr:ext cx="405111" cy="259045"/>
    <xdr:sp macro="" textlink="">
      <xdr:nvSpPr>
        <xdr:cNvPr id="106" name="n_3mainValue【体育館・プール】&#10;有形固定資産減価償却率"/>
        <xdr:cNvSpPr txBox="1"/>
      </xdr:nvSpPr>
      <xdr:spPr>
        <a:xfrm>
          <a:off x="1816744" y="1032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151328</xdr:rowOff>
    </xdr:from>
    <xdr:ext cx="405111" cy="259045"/>
    <xdr:sp macro="" textlink="">
      <xdr:nvSpPr>
        <xdr:cNvPr id="107" name="n_4mainValue【体育館・プール】&#10;有形固定資産減価償却率"/>
        <xdr:cNvSpPr txBox="1"/>
      </xdr:nvSpPr>
      <xdr:spPr>
        <a:xfrm>
          <a:off x="927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131" name="直線コネクタ 130"/>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132" name="【体育館・プール】&#10;一人当たり面積最小値テキスト"/>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133" name="直線コネクタ 132"/>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134" name="【体育館・プール】&#10;一人当たり面積最大値テキスト"/>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135" name="直線コネクタ 134"/>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136" name="【体育館・プール】&#10;一人当たり面積平均値テキスト"/>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137" name="フローチャート: 判断 136"/>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138" name="フローチャート: 判断 137"/>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9" name="フローチャート: 判断 138"/>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140" name="フローチャート: 判断 139"/>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141" name="フローチャート: 判断 140"/>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61976</xdr:rowOff>
    </xdr:from>
    <xdr:to>
      <xdr:col>55</xdr:col>
      <xdr:colOff>50800</xdr:colOff>
      <xdr:row>63</xdr:row>
      <xdr:rowOff>163576</xdr:rowOff>
    </xdr:to>
    <xdr:sp macro="" textlink="">
      <xdr:nvSpPr>
        <xdr:cNvPr id="147" name="楕円 146"/>
        <xdr:cNvSpPr/>
      </xdr:nvSpPr>
      <xdr:spPr>
        <a:xfrm>
          <a:off x="10426700" y="108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148353</xdr:rowOff>
    </xdr:from>
    <xdr:ext cx="469744" cy="259045"/>
    <xdr:sp macro="" textlink="">
      <xdr:nvSpPr>
        <xdr:cNvPr id="148" name="【体育館・プール】&#10;一人当たり面積該当値テキスト"/>
        <xdr:cNvSpPr txBox="1"/>
      </xdr:nvSpPr>
      <xdr:spPr>
        <a:xfrm>
          <a:off x="10515600" y="107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149" name="楕円 148"/>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112776</xdr:rowOff>
    </xdr:from>
    <xdr:to>
      <xdr:col>55</xdr:col>
      <xdr:colOff>0</xdr:colOff>
      <xdr:row>63</xdr:row>
      <xdr:rowOff>114300</xdr:rowOff>
    </xdr:to>
    <xdr:cxnSp macro="">
      <xdr:nvCxnSpPr>
        <xdr:cNvPr id="150" name="直線コネクタ 149"/>
        <xdr:cNvCxnSpPr/>
      </xdr:nvCxnSpPr>
      <xdr:spPr>
        <a:xfrm flipV="1">
          <a:off x="9639300" y="1091412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64262</xdr:rowOff>
    </xdr:from>
    <xdr:to>
      <xdr:col>46</xdr:col>
      <xdr:colOff>38100</xdr:colOff>
      <xdr:row>63</xdr:row>
      <xdr:rowOff>165862</xdr:rowOff>
    </xdr:to>
    <xdr:sp macro="" textlink="">
      <xdr:nvSpPr>
        <xdr:cNvPr id="151" name="楕円 150"/>
        <xdr:cNvSpPr/>
      </xdr:nvSpPr>
      <xdr:spPr>
        <a:xfrm>
          <a:off x="8699500" y="1086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115062</xdr:rowOff>
    </xdr:to>
    <xdr:cxnSp macro="">
      <xdr:nvCxnSpPr>
        <xdr:cNvPr id="152" name="直線コネクタ 151"/>
        <xdr:cNvCxnSpPr/>
      </xdr:nvCxnSpPr>
      <xdr:spPr>
        <a:xfrm flipV="1">
          <a:off x="8750300" y="109156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65786</xdr:rowOff>
    </xdr:from>
    <xdr:to>
      <xdr:col>41</xdr:col>
      <xdr:colOff>101600</xdr:colOff>
      <xdr:row>63</xdr:row>
      <xdr:rowOff>167386</xdr:rowOff>
    </xdr:to>
    <xdr:sp macro="" textlink="">
      <xdr:nvSpPr>
        <xdr:cNvPr id="153" name="楕円 152"/>
        <xdr:cNvSpPr/>
      </xdr:nvSpPr>
      <xdr:spPr>
        <a:xfrm>
          <a:off x="7810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115062</xdr:rowOff>
    </xdr:from>
    <xdr:to>
      <xdr:col>45</xdr:col>
      <xdr:colOff>177800</xdr:colOff>
      <xdr:row>63</xdr:row>
      <xdr:rowOff>116586</xdr:rowOff>
    </xdr:to>
    <xdr:cxnSp macro="">
      <xdr:nvCxnSpPr>
        <xdr:cNvPr id="154" name="直線コネクタ 153"/>
        <xdr:cNvCxnSpPr/>
      </xdr:nvCxnSpPr>
      <xdr:spPr>
        <a:xfrm flipV="1">
          <a:off x="7861300" y="1091641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155" name="楕円 154"/>
        <xdr:cNvSpPr/>
      </xdr:nvSpPr>
      <xdr:spPr>
        <a:xfrm>
          <a:off x="692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116586</xdr:rowOff>
    </xdr:from>
    <xdr:to>
      <xdr:col>41</xdr:col>
      <xdr:colOff>50800</xdr:colOff>
      <xdr:row>63</xdr:row>
      <xdr:rowOff>118110</xdr:rowOff>
    </xdr:to>
    <xdr:cxnSp macro="">
      <xdr:nvCxnSpPr>
        <xdr:cNvPr id="156" name="直線コネクタ 155"/>
        <xdr:cNvCxnSpPr/>
      </xdr:nvCxnSpPr>
      <xdr:spPr>
        <a:xfrm flipV="1">
          <a:off x="6972300" y="1091793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157" name="n_1aveValue【体育館・プール】&#10;一人当たり面積"/>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8"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159" name="n_3aveValue【体育館・プール】&#10;一人当たり面積"/>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160" name="n_4aveValue【体育館・プール】&#10;一人当たり面積"/>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161" name="n_1mainValue【体育館・プール】&#10;一人当たり面積"/>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156989</xdr:rowOff>
    </xdr:from>
    <xdr:ext cx="469744" cy="259045"/>
    <xdr:sp macro="" textlink="">
      <xdr:nvSpPr>
        <xdr:cNvPr id="162" name="n_2mainValue【体育館・プール】&#10;一人当たり面積"/>
        <xdr:cNvSpPr txBox="1"/>
      </xdr:nvSpPr>
      <xdr:spPr>
        <a:xfrm>
          <a:off x="8515427"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163" name="n_3mainValue【体育館・プール】&#10;一人当たり面積"/>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164" name="n_4mainValue【体育館・プール】&#10;一人当たり面積"/>
        <xdr:cNvSpPr txBox="1"/>
      </xdr:nvSpPr>
      <xdr:spPr>
        <a:xfrm>
          <a:off x="6737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189" name="直線コネクタ 188"/>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192"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193" name="直線コネクタ 192"/>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194" name="【福祉施設】&#10;有形固定資産減価償却率平均値テキスト"/>
        <xdr:cNvSpPr txBox="1"/>
      </xdr:nvSpPr>
      <xdr:spPr>
        <a:xfrm>
          <a:off x="4673600" y="1406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195" name="フローチャート: 判断 194"/>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196" name="フローチャート: 判断 195"/>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197" name="フローチャート: 判断 196"/>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8" name="フローチャート: 判断 197"/>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199" name="フローチャート: 判断 198"/>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205" name="楕円 204"/>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62247</xdr:rowOff>
    </xdr:from>
    <xdr:ext cx="405111" cy="259045"/>
    <xdr:sp macro="" textlink="">
      <xdr:nvSpPr>
        <xdr:cNvPr id="206" name="【福祉施設】&#10;有形固定資産減価償却率該当値テキスト"/>
        <xdr:cNvSpPr txBox="1"/>
      </xdr:nvSpPr>
      <xdr:spPr>
        <a:xfrm>
          <a:off x="46736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151130</xdr:rowOff>
    </xdr:from>
    <xdr:to>
      <xdr:col>20</xdr:col>
      <xdr:colOff>38100</xdr:colOff>
      <xdr:row>79</xdr:row>
      <xdr:rowOff>81280</xdr:rowOff>
    </xdr:to>
    <xdr:sp macro="" textlink="">
      <xdr:nvSpPr>
        <xdr:cNvPr id="207" name="楕円 206"/>
        <xdr:cNvSpPr/>
      </xdr:nvSpPr>
      <xdr:spPr>
        <a:xfrm>
          <a:off x="3746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79</xdr:row>
      <xdr:rowOff>30480</xdr:rowOff>
    </xdr:to>
    <xdr:cxnSp macro="">
      <xdr:nvCxnSpPr>
        <xdr:cNvPr id="208" name="直線コネクタ 207"/>
        <xdr:cNvCxnSpPr/>
      </xdr:nvCxnSpPr>
      <xdr:spPr>
        <a:xfrm flipV="1">
          <a:off x="3797300" y="135331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13970</xdr:rowOff>
    </xdr:from>
    <xdr:to>
      <xdr:col>15</xdr:col>
      <xdr:colOff>101600</xdr:colOff>
      <xdr:row>78</xdr:row>
      <xdr:rowOff>115570</xdr:rowOff>
    </xdr:to>
    <xdr:sp macro="" textlink="">
      <xdr:nvSpPr>
        <xdr:cNvPr id="209" name="楕円 208"/>
        <xdr:cNvSpPr/>
      </xdr:nvSpPr>
      <xdr:spPr>
        <a:xfrm>
          <a:off x="2857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64770</xdr:rowOff>
    </xdr:from>
    <xdr:to>
      <xdr:col>19</xdr:col>
      <xdr:colOff>177800</xdr:colOff>
      <xdr:row>79</xdr:row>
      <xdr:rowOff>30480</xdr:rowOff>
    </xdr:to>
    <xdr:cxnSp macro="">
      <xdr:nvCxnSpPr>
        <xdr:cNvPr id="210" name="直線コネクタ 209"/>
        <xdr:cNvCxnSpPr/>
      </xdr:nvCxnSpPr>
      <xdr:spPr>
        <a:xfrm>
          <a:off x="2908300" y="134378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88264</xdr:rowOff>
    </xdr:from>
    <xdr:to>
      <xdr:col>10</xdr:col>
      <xdr:colOff>165100</xdr:colOff>
      <xdr:row>78</xdr:row>
      <xdr:rowOff>18414</xdr:rowOff>
    </xdr:to>
    <xdr:sp macro="" textlink="">
      <xdr:nvSpPr>
        <xdr:cNvPr id="211" name="楕円 210"/>
        <xdr:cNvSpPr/>
      </xdr:nvSpPr>
      <xdr:spPr>
        <a:xfrm>
          <a:off x="1968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139064</xdr:rowOff>
    </xdr:from>
    <xdr:to>
      <xdr:col>15</xdr:col>
      <xdr:colOff>50800</xdr:colOff>
      <xdr:row>78</xdr:row>
      <xdr:rowOff>64770</xdr:rowOff>
    </xdr:to>
    <xdr:cxnSp macro="">
      <xdr:nvCxnSpPr>
        <xdr:cNvPr id="212" name="直線コネクタ 211"/>
        <xdr:cNvCxnSpPr/>
      </xdr:nvCxnSpPr>
      <xdr:spPr>
        <a:xfrm>
          <a:off x="2019300" y="1334071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164464</xdr:rowOff>
    </xdr:from>
    <xdr:to>
      <xdr:col>6</xdr:col>
      <xdr:colOff>38100</xdr:colOff>
      <xdr:row>77</xdr:row>
      <xdr:rowOff>94614</xdr:rowOff>
    </xdr:to>
    <xdr:sp macro="" textlink="">
      <xdr:nvSpPr>
        <xdr:cNvPr id="213" name="楕円 212"/>
        <xdr:cNvSpPr/>
      </xdr:nvSpPr>
      <xdr:spPr>
        <a:xfrm>
          <a:off x="1079500" y="131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43814</xdr:rowOff>
    </xdr:from>
    <xdr:to>
      <xdr:col>10</xdr:col>
      <xdr:colOff>114300</xdr:colOff>
      <xdr:row>77</xdr:row>
      <xdr:rowOff>139064</xdr:rowOff>
    </xdr:to>
    <xdr:cxnSp macro="">
      <xdr:nvCxnSpPr>
        <xdr:cNvPr id="214" name="直線コネクタ 213"/>
        <xdr:cNvCxnSpPr/>
      </xdr:nvCxnSpPr>
      <xdr:spPr>
        <a:xfrm>
          <a:off x="1130300" y="13245464"/>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15" name="n_1aveValue【福祉施設】&#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216" name="n_2aveValue【福祉施設】&#10;有形固定資産減価償却率"/>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7" name="n_3aveValue【福祉施設】&#10;有形固定資産減価償却率"/>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218" name="n_4ave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97807</xdr:rowOff>
    </xdr:from>
    <xdr:ext cx="405111" cy="259045"/>
    <xdr:sp macro="" textlink="">
      <xdr:nvSpPr>
        <xdr:cNvPr id="219" name="n_1mainValue【福祉施設】&#10;有形固定資産減価償却率"/>
        <xdr:cNvSpPr txBox="1"/>
      </xdr:nvSpPr>
      <xdr:spPr>
        <a:xfrm>
          <a:off x="35820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132097</xdr:rowOff>
    </xdr:from>
    <xdr:ext cx="405111" cy="259045"/>
    <xdr:sp macro="" textlink="">
      <xdr:nvSpPr>
        <xdr:cNvPr id="220" name="n_2mainValue【福祉施設】&#10;有形固定資産減価償却率"/>
        <xdr:cNvSpPr txBox="1"/>
      </xdr:nvSpPr>
      <xdr:spPr>
        <a:xfrm>
          <a:off x="27057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34941</xdr:rowOff>
    </xdr:from>
    <xdr:ext cx="405111" cy="259045"/>
    <xdr:sp macro="" textlink="">
      <xdr:nvSpPr>
        <xdr:cNvPr id="221" name="n_3mainValue【福祉施設】&#10;有形固定資産減価償却率"/>
        <xdr:cNvSpPr txBox="1"/>
      </xdr:nvSpPr>
      <xdr:spPr>
        <a:xfrm>
          <a:off x="181674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111142</xdr:rowOff>
    </xdr:from>
    <xdr:ext cx="405111" cy="259045"/>
    <xdr:sp macro="" textlink="">
      <xdr:nvSpPr>
        <xdr:cNvPr id="222" name="n_4mainValue【福祉施設】&#10;有形固定資産減価償却率"/>
        <xdr:cNvSpPr txBox="1"/>
      </xdr:nvSpPr>
      <xdr:spPr>
        <a:xfrm>
          <a:off x="927744" y="1296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242" name="直線コネクタ 241"/>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245" name="【福祉施設】&#10;一人当たり面積最大値テキスト"/>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246" name="直線コネクタ 245"/>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247" name="【福祉施設】&#10;一人当たり面積平均値テキスト"/>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248" name="フローチャート: 判断 247"/>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249" name="フローチャート: 判断 248"/>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250" name="フローチャート: 判断 249"/>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251" name="フローチャート: 判断 250"/>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62737</xdr:rowOff>
    </xdr:from>
    <xdr:to>
      <xdr:col>36</xdr:col>
      <xdr:colOff>165100</xdr:colOff>
      <xdr:row>84</xdr:row>
      <xdr:rowOff>164337</xdr:rowOff>
    </xdr:to>
    <xdr:sp macro="" textlink="">
      <xdr:nvSpPr>
        <xdr:cNvPr id="252" name="フローチャート: 判断 251"/>
        <xdr:cNvSpPr/>
      </xdr:nvSpPr>
      <xdr:spPr>
        <a:xfrm>
          <a:off x="6921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25019</xdr:rowOff>
    </xdr:from>
    <xdr:to>
      <xdr:col>55</xdr:col>
      <xdr:colOff>50800</xdr:colOff>
      <xdr:row>85</xdr:row>
      <xdr:rowOff>126619</xdr:rowOff>
    </xdr:to>
    <xdr:sp macro="" textlink="">
      <xdr:nvSpPr>
        <xdr:cNvPr id="258" name="楕円 257"/>
        <xdr:cNvSpPr/>
      </xdr:nvSpPr>
      <xdr:spPr>
        <a:xfrm>
          <a:off x="104267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111396</xdr:rowOff>
    </xdr:from>
    <xdr:ext cx="469744" cy="259045"/>
    <xdr:sp macro="" textlink="">
      <xdr:nvSpPr>
        <xdr:cNvPr id="259" name="【福祉施設】&#10;一人当たり面積該当値テキスト"/>
        <xdr:cNvSpPr txBox="1"/>
      </xdr:nvSpPr>
      <xdr:spPr>
        <a:xfrm>
          <a:off x="10515600" y="1451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25019</xdr:rowOff>
    </xdr:from>
    <xdr:to>
      <xdr:col>50</xdr:col>
      <xdr:colOff>165100</xdr:colOff>
      <xdr:row>85</xdr:row>
      <xdr:rowOff>126619</xdr:rowOff>
    </xdr:to>
    <xdr:sp macro="" textlink="">
      <xdr:nvSpPr>
        <xdr:cNvPr id="260" name="楕円 259"/>
        <xdr:cNvSpPr/>
      </xdr:nvSpPr>
      <xdr:spPr>
        <a:xfrm>
          <a:off x="95885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75819</xdr:rowOff>
    </xdr:from>
    <xdr:to>
      <xdr:col>55</xdr:col>
      <xdr:colOff>0</xdr:colOff>
      <xdr:row>85</xdr:row>
      <xdr:rowOff>75819</xdr:rowOff>
    </xdr:to>
    <xdr:cxnSp macro="">
      <xdr:nvCxnSpPr>
        <xdr:cNvPr id="261" name="直線コネクタ 260"/>
        <xdr:cNvCxnSpPr/>
      </xdr:nvCxnSpPr>
      <xdr:spPr>
        <a:xfrm>
          <a:off x="9639300" y="146490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25019</xdr:rowOff>
    </xdr:from>
    <xdr:to>
      <xdr:col>46</xdr:col>
      <xdr:colOff>38100</xdr:colOff>
      <xdr:row>85</xdr:row>
      <xdr:rowOff>126619</xdr:rowOff>
    </xdr:to>
    <xdr:sp macro="" textlink="">
      <xdr:nvSpPr>
        <xdr:cNvPr id="262" name="楕円 261"/>
        <xdr:cNvSpPr/>
      </xdr:nvSpPr>
      <xdr:spPr>
        <a:xfrm>
          <a:off x="86995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75819</xdr:rowOff>
    </xdr:from>
    <xdr:to>
      <xdr:col>50</xdr:col>
      <xdr:colOff>114300</xdr:colOff>
      <xdr:row>85</xdr:row>
      <xdr:rowOff>75819</xdr:rowOff>
    </xdr:to>
    <xdr:cxnSp macro="">
      <xdr:nvCxnSpPr>
        <xdr:cNvPr id="263" name="直線コネクタ 262"/>
        <xdr:cNvCxnSpPr/>
      </xdr:nvCxnSpPr>
      <xdr:spPr>
        <a:xfrm>
          <a:off x="8750300" y="146490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25591</xdr:rowOff>
    </xdr:from>
    <xdr:to>
      <xdr:col>41</xdr:col>
      <xdr:colOff>101600</xdr:colOff>
      <xdr:row>85</xdr:row>
      <xdr:rowOff>127191</xdr:rowOff>
    </xdr:to>
    <xdr:sp macro="" textlink="">
      <xdr:nvSpPr>
        <xdr:cNvPr id="264" name="楕円 263"/>
        <xdr:cNvSpPr/>
      </xdr:nvSpPr>
      <xdr:spPr>
        <a:xfrm>
          <a:off x="7810500" y="145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75819</xdr:rowOff>
    </xdr:from>
    <xdr:to>
      <xdr:col>45</xdr:col>
      <xdr:colOff>177800</xdr:colOff>
      <xdr:row>85</xdr:row>
      <xdr:rowOff>76391</xdr:rowOff>
    </xdr:to>
    <xdr:cxnSp macro="">
      <xdr:nvCxnSpPr>
        <xdr:cNvPr id="265" name="直線コネクタ 264"/>
        <xdr:cNvCxnSpPr/>
      </xdr:nvCxnSpPr>
      <xdr:spPr>
        <a:xfrm flipV="1">
          <a:off x="7861300" y="1464906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25591</xdr:rowOff>
    </xdr:from>
    <xdr:to>
      <xdr:col>36</xdr:col>
      <xdr:colOff>165100</xdr:colOff>
      <xdr:row>85</xdr:row>
      <xdr:rowOff>127191</xdr:rowOff>
    </xdr:to>
    <xdr:sp macro="" textlink="">
      <xdr:nvSpPr>
        <xdr:cNvPr id="266" name="楕円 265"/>
        <xdr:cNvSpPr/>
      </xdr:nvSpPr>
      <xdr:spPr>
        <a:xfrm>
          <a:off x="6921500" y="145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76391</xdr:rowOff>
    </xdr:from>
    <xdr:to>
      <xdr:col>41</xdr:col>
      <xdr:colOff>50800</xdr:colOff>
      <xdr:row>85</xdr:row>
      <xdr:rowOff>76391</xdr:rowOff>
    </xdr:to>
    <xdr:cxnSp macro="">
      <xdr:nvCxnSpPr>
        <xdr:cNvPr id="267" name="直線コネクタ 266"/>
        <xdr:cNvCxnSpPr/>
      </xdr:nvCxnSpPr>
      <xdr:spPr>
        <a:xfrm>
          <a:off x="6972300" y="146496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268" name="n_1aveValue【福祉施設】&#10;一人当たり面積"/>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269" name="n_2aveValue【福祉施設】&#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270" name="n_3aveValue【福祉施設】&#10;一人当たり面積"/>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9414</xdr:rowOff>
    </xdr:from>
    <xdr:ext cx="469744" cy="259045"/>
    <xdr:sp macro="" textlink="">
      <xdr:nvSpPr>
        <xdr:cNvPr id="271" name="n_4aveValue【福祉施設】&#10;一人当たり面積"/>
        <xdr:cNvSpPr txBox="1"/>
      </xdr:nvSpPr>
      <xdr:spPr>
        <a:xfrm>
          <a:off x="6737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117746</xdr:rowOff>
    </xdr:from>
    <xdr:ext cx="469744" cy="259045"/>
    <xdr:sp macro="" textlink="">
      <xdr:nvSpPr>
        <xdr:cNvPr id="272" name="n_1mainValue【福祉施設】&#10;一人当たり面積"/>
        <xdr:cNvSpPr txBox="1"/>
      </xdr:nvSpPr>
      <xdr:spPr>
        <a:xfrm>
          <a:off x="9391727" y="146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117746</xdr:rowOff>
    </xdr:from>
    <xdr:ext cx="469744" cy="259045"/>
    <xdr:sp macro="" textlink="">
      <xdr:nvSpPr>
        <xdr:cNvPr id="273" name="n_2mainValue【福祉施設】&#10;一人当たり面積"/>
        <xdr:cNvSpPr txBox="1"/>
      </xdr:nvSpPr>
      <xdr:spPr>
        <a:xfrm>
          <a:off x="8515427" y="146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118318</xdr:rowOff>
    </xdr:from>
    <xdr:ext cx="469744" cy="259045"/>
    <xdr:sp macro="" textlink="">
      <xdr:nvSpPr>
        <xdr:cNvPr id="274" name="n_3mainValue【福祉施設】&#10;一人当たり面積"/>
        <xdr:cNvSpPr txBox="1"/>
      </xdr:nvSpPr>
      <xdr:spPr>
        <a:xfrm>
          <a:off x="7626427" y="1469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118318</xdr:rowOff>
    </xdr:from>
    <xdr:ext cx="469744" cy="259045"/>
    <xdr:sp macro="" textlink="">
      <xdr:nvSpPr>
        <xdr:cNvPr id="275" name="n_4mainValue【福祉施設】&#10;一人当たり面積"/>
        <xdr:cNvSpPr txBox="1"/>
      </xdr:nvSpPr>
      <xdr:spPr>
        <a:xfrm>
          <a:off x="6737427" y="1469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0" name="正方形/長方形 2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1" name="正方形/長方形 30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2" name="正方形/長方形 30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3" name="正方形/長方形 30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4" name="正方形/長方形 30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5" name="正方形/長方形 30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6" name="正方形/長方形 30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7" name="正方形/長方形 3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8" name="正方形/長方形 3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9" name="正方形/長方形 3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0" name="正方形/長方形 3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1" name="正方形/長方形 3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2" name="正方形/長方形 3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3" name="正方形/長方形 3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4" name="正方形/長方形 3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5" name="正方形/長方形 3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6" name="テキスト ボックス 3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7" name="直線コネクタ 3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8" name="テキスト ボックス 3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9" name="直線コネクタ 3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0" name="テキスト ボックス 3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1" name="直線コネクタ 3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2" name="テキスト ボックス 3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3" name="直線コネクタ 3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4" name="テキスト ボックス 3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5" name="直線コネクタ 3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6" name="テキスト ボックス 3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7" name="直線コネクタ 3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8" name="テキスト ボックス 3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9" name="直線コネクタ 3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0" name="テキスト ボックス 3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1" name="直線コネクタ 3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333" name="直線コネクタ 332"/>
        <xdr:cNvCxnSpPr/>
      </xdr:nvCxnSpPr>
      <xdr:spPr>
        <a:xfrm flipV="1">
          <a:off x="16318864" y="950976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334" name="【保健センター・保健所】&#10;有形固定資産減価償却率最小値テキスト"/>
        <xdr:cNvSpPr txBox="1"/>
      </xdr:nvSpPr>
      <xdr:spPr>
        <a:xfrm>
          <a:off x="16357600" y="1109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335" name="直線コネクタ 334"/>
        <xdr:cNvCxnSpPr/>
      </xdr:nvCxnSpPr>
      <xdr:spPr>
        <a:xfrm>
          <a:off x="16230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336" name="【保健センター・保健所】&#10;有形固定資産減価償却率最大値テキスト"/>
        <xdr:cNvSpPr txBox="1"/>
      </xdr:nvSpPr>
      <xdr:spPr>
        <a:xfrm>
          <a:off x="16357600" y="9284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337" name="直線コネクタ 336"/>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338" name="【保健センター・保健所】&#10;有形固定資産減価償却率平均値テキスト"/>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339" name="フローチャート: 判断 338"/>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340" name="フローチャート: 判断 339"/>
        <xdr:cNvSpPr/>
      </xdr:nvSpPr>
      <xdr:spPr>
        <a:xfrm>
          <a:off x="15430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341" name="フローチャート: 判断 340"/>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342" name="フローチャート: 判断 341"/>
        <xdr:cNvSpPr/>
      </xdr:nvSpPr>
      <xdr:spPr>
        <a:xfrm>
          <a:off x="13652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343" name="フローチャート: 判断 342"/>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4" name="テキスト ボックス 3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5" name="テキスト ボックス 3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6" name="テキスト ボックス 3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7" name="テキスト ボックス 3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8" name="テキスト ボックス 3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349" name="楕円 348"/>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350"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104322</xdr:rowOff>
    </xdr:from>
    <xdr:to>
      <xdr:col>81</xdr:col>
      <xdr:colOff>101600</xdr:colOff>
      <xdr:row>61</xdr:row>
      <xdr:rowOff>34472</xdr:rowOff>
    </xdr:to>
    <xdr:sp macro="" textlink="">
      <xdr:nvSpPr>
        <xdr:cNvPr id="351" name="楕円 350"/>
        <xdr:cNvSpPr/>
      </xdr:nvSpPr>
      <xdr:spPr>
        <a:xfrm>
          <a:off x="15430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155122</xdr:rowOff>
    </xdr:from>
    <xdr:to>
      <xdr:col>85</xdr:col>
      <xdr:colOff>127000</xdr:colOff>
      <xdr:row>61</xdr:row>
      <xdr:rowOff>29391</xdr:rowOff>
    </xdr:to>
    <xdr:cxnSp macro="">
      <xdr:nvCxnSpPr>
        <xdr:cNvPr id="352" name="直線コネクタ 351"/>
        <xdr:cNvCxnSpPr/>
      </xdr:nvCxnSpPr>
      <xdr:spPr>
        <a:xfrm>
          <a:off x="15481300" y="1044212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128815</xdr:rowOff>
    </xdr:from>
    <xdr:to>
      <xdr:col>76</xdr:col>
      <xdr:colOff>165100</xdr:colOff>
      <xdr:row>61</xdr:row>
      <xdr:rowOff>58965</xdr:rowOff>
    </xdr:to>
    <xdr:sp macro="" textlink="">
      <xdr:nvSpPr>
        <xdr:cNvPr id="353" name="楕円 352"/>
        <xdr:cNvSpPr/>
      </xdr:nvSpPr>
      <xdr:spPr>
        <a:xfrm>
          <a:off x="14541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155122</xdr:rowOff>
    </xdr:from>
    <xdr:to>
      <xdr:col>81</xdr:col>
      <xdr:colOff>50800</xdr:colOff>
      <xdr:row>61</xdr:row>
      <xdr:rowOff>8165</xdr:rowOff>
    </xdr:to>
    <xdr:cxnSp macro="">
      <xdr:nvCxnSpPr>
        <xdr:cNvPr id="354" name="直線コネクタ 353"/>
        <xdr:cNvCxnSpPr/>
      </xdr:nvCxnSpPr>
      <xdr:spPr>
        <a:xfrm flipV="1">
          <a:off x="14592300" y="104421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83094</xdr:rowOff>
    </xdr:from>
    <xdr:to>
      <xdr:col>72</xdr:col>
      <xdr:colOff>38100</xdr:colOff>
      <xdr:row>61</xdr:row>
      <xdr:rowOff>13244</xdr:rowOff>
    </xdr:to>
    <xdr:sp macro="" textlink="">
      <xdr:nvSpPr>
        <xdr:cNvPr id="355" name="楕円 354"/>
        <xdr:cNvSpPr/>
      </xdr:nvSpPr>
      <xdr:spPr>
        <a:xfrm>
          <a:off x="13652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133894</xdr:rowOff>
    </xdr:from>
    <xdr:to>
      <xdr:col>76</xdr:col>
      <xdr:colOff>114300</xdr:colOff>
      <xdr:row>61</xdr:row>
      <xdr:rowOff>8165</xdr:rowOff>
    </xdr:to>
    <xdr:cxnSp macro="">
      <xdr:nvCxnSpPr>
        <xdr:cNvPr id="356" name="直線コネクタ 355"/>
        <xdr:cNvCxnSpPr/>
      </xdr:nvCxnSpPr>
      <xdr:spPr>
        <a:xfrm>
          <a:off x="13703300" y="104208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357" name="楕円 356"/>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133894</xdr:rowOff>
    </xdr:to>
    <xdr:cxnSp macro="">
      <xdr:nvCxnSpPr>
        <xdr:cNvPr id="358" name="直線コネクタ 357"/>
        <xdr:cNvCxnSpPr/>
      </xdr:nvCxnSpPr>
      <xdr:spPr>
        <a:xfrm>
          <a:off x="12814300" y="103817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127743</xdr:rowOff>
    </xdr:from>
    <xdr:ext cx="405111" cy="259045"/>
    <xdr:sp macro="" textlink="">
      <xdr:nvSpPr>
        <xdr:cNvPr id="359" name="n_1aveValue【保健センター・保健所】&#10;有形固定資産減価償却率"/>
        <xdr:cNvSpPr txBox="1"/>
      </xdr:nvSpPr>
      <xdr:spPr>
        <a:xfrm>
          <a:off x="15266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360" name="n_2aveValue【保健センター・保健所】&#10;有形固定資産減価償却率"/>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83655</xdr:rowOff>
    </xdr:from>
    <xdr:ext cx="405111" cy="259045"/>
    <xdr:sp macro="" textlink="">
      <xdr:nvSpPr>
        <xdr:cNvPr id="361" name="n_3aveValue【保健センター・保健所】&#10;有形固定資産減価償却率"/>
        <xdr:cNvSpPr txBox="1"/>
      </xdr:nvSpPr>
      <xdr:spPr>
        <a:xfrm>
          <a:off x="13500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135907</xdr:rowOff>
    </xdr:from>
    <xdr:ext cx="405111" cy="259045"/>
    <xdr:sp macro="" textlink="">
      <xdr:nvSpPr>
        <xdr:cNvPr id="362" name="n_4aveValue【保健センター・保健所】&#10;有形固定資産減価償却率"/>
        <xdr:cNvSpPr txBox="1"/>
      </xdr:nvSpPr>
      <xdr:spPr>
        <a:xfrm>
          <a:off x="12611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25599</xdr:rowOff>
    </xdr:from>
    <xdr:ext cx="405111" cy="259045"/>
    <xdr:sp macro="" textlink="">
      <xdr:nvSpPr>
        <xdr:cNvPr id="363" name="n_1mainValue【保健センター・保健所】&#10;有形固定資産減価償却率"/>
        <xdr:cNvSpPr txBox="1"/>
      </xdr:nvSpPr>
      <xdr:spPr>
        <a:xfrm>
          <a:off x="15266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50092</xdr:rowOff>
    </xdr:from>
    <xdr:ext cx="405111" cy="259045"/>
    <xdr:sp macro="" textlink="">
      <xdr:nvSpPr>
        <xdr:cNvPr id="364" name="n_2mainValue【保健センター・保健所】&#10;有形固定資産減価償却率"/>
        <xdr:cNvSpPr txBox="1"/>
      </xdr:nvSpPr>
      <xdr:spPr>
        <a:xfrm>
          <a:off x="14389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4371</xdr:rowOff>
    </xdr:from>
    <xdr:ext cx="405111" cy="259045"/>
    <xdr:sp macro="" textlink="">
      <xdr:nvSpPr>
        <xdr:cNvPr id="365" name="n_3mainValue【保健センター・保健所】&#10;有形固定資産減価償却率"/>
        <xdr:cNvSpPr txBox="1"/>
      </xdr:nvSpPr>
      <xdr:spPr>
        <a:xfrm>
          <a:off x="13500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366" name="n_4mainValue【保健センター・保健所】&#10;有形固定資産減価償却率"/>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7" name="直線コネクタ 3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8" name="テキスト ボックス 3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9" name="直線コネクタ 3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0" name="テキスト ボックス 3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1" name="直線コネクタ 3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2" name="テキスト ボックス 3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3" name="直線コネクタ 3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4" name="テキスト ボックス 3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5" name="直線コネクタ 3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6" name="テキスト ボックス 3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388" name="直線コネクタ 387"/>
        <xdr:cNvCxnSpPr/>
      </xdr:nvCxnSpPr>
      <xdr:spPr>
        <a:xfrm flipV="1">
          <a:off x="22160864" y="948461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389"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390" name="直線コネクタ 389"/>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391" name="【保健センター・保健所】&#10;一人当たり面積最大値テキスト"/>
        <xdr:cNvSpPr txBox="1"/>
      </xdr:nvSpPr>
      <xdr:spPr>
        <a:xfrm>
          <a:off x="22199600" y="92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392" name="直線コネクタ 391"/>
        <xdr:cNvCxnSpPr/>
      </xdr:nvCxnSpPr>
      <xdr:spPr>
        <a:xfrm>
          <a:off x="22072600" y="948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104665</xdr:rowOff>
    </xdr:from>
    <xdr:ext cx="469744" cy="259045"/>
    <xdr:sp macro="" textlink="">
      <xdr:nvSpPr>
        <xdr:cNvPr id="393" name="【保健センター・保健所】&#10;一人当たり面積平均値テキスト"/>
        <xdr:cNvSpPr txBox="1"/>
      </xdr:nvSpPr>
      <xdr:spPr>
        <a:xfrm>
          <a:off x="22199600" y="10391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394" name="フローチャート: 判断 393"/>
        <xdr:cNvSpPr/>
      </xdr:nvSpPr>
      <xdr:spPr>
        <a:xfrm>
          <a:off x="22110700" y="1054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395" name="フローチャート: 判断 394"/>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396" name="フローチャート: 判断 395"/>
        <xdr:cNvSpPr/>
      </xdr:nvSpPr>
      <xdr:spPr>
        <a:xfrm>
          <a:off x="20383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397" name="フローチャート: 判断 396"/>
        <xdr:cNvSpPr/>
      </xdr:nvSpPr>
      <xdr:spPr>
        <a:xfrm>
          <a:off x="19494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36068</xdr:rowOff>
    </xdr:from>
    <xdr:to>
      <xdr:col>98</xdr:col>
      <xdr:colOff>38100</xdr:colOff>
      <xdr:row>62</xdr:row>
      <xdr:rowOff>137668</xdr:rowOff>
    </xdr:to>
    <xdr:sp macro="" textlink="">
      <xdr:nvSpPr>
        <xdr:cNvPr id="398" name="フローチャート: 判断 397"/>
        <xdr:cNvSpPr/>
      </xdr:nvSpPr>
      <xdr:spPr>
        <a:xfrm>
          <a:off x="18605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9" name="テキスト ボックス 3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0" name="テキスト ボックス 3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1" name="テキスト ボックス 4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2" name="テキスト ボックス 4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3" name="テキスト ボックス 4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404" name="楕円 403"/>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405" name="【保健センター・保健所】&#10;一人当たり面積該当値テキスト"/>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8636</xdr:rowOff>
    </xdr:from>
    <xdr:to>
      <xdr:col>112</xdr:col>
      <xdr:colOff>38100</xdr:colOff>
      <xdr:row>63</xdr:row>
      <xdr:rowOff>110236</xdr:rowOff>
    </xdr:to>
    <xdr:sp macro="" textlink="">
      <xdr:nvSpPr>
        <xdr:cNvPr id="406" name="楕円 405"/>
        <xdr:cNvSpPr/>
      </xdr:nvSpPr>
      <xdr:spPr>
        <a:xfrm>
          <a:off x="21272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59436</xdr:rowOff>
    </xdr:to>
    <xdr:cxnSp macro="">
      <xdr:nvCxnSpPr>
        <xdr:cNvPr id="407" name="直線コネクタ 406"/>
        <xdr:cNvCxnSpPr/>
      </xdr:nvCxnSpPr>
      <xdr:spPr>
        <a:xfrm flipV="1">
          <a:off x="21323300" y="108585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8636</xdr:rowOff>
    </xdr:from>
    <xdr:to>
      <xdr:col>107</xdr:col>
      <xdr:colOff>101600</xdr:colOff>
      <xdr:row>63</xdr:row>
      <xdr:rowOff>110236</xdr:rowOff>
    </xdr:to>
    <xdr:sp macro="" textlink="">
      <xdr:nvSpPr>
        <xdr:cNvPr id="408" name="楕円 407"/>
        <xdr:cNvSpPr/>
      </xdr:nvSpPr>
      <xdr:spPr>
        <a:xfrm>
          <a:off x="20383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59436</xdr:rowOff>
    </xdr:from>
    <xdr:to>
      <xdr:col>111</xdr:col>
      <xdr:colOff>177800</xdr:colOff>
      <xdr:row>63</xdr:row>
      <xdr:rowOff>59436</xdr:rowOff>
    </xdr:to>
    <xdr:cxnSp macro="">
      <xdr:nvCxnSpPr>
        <xdr:cNvPr id="409" name="直線コネクタ 408"/>
        <xdr:cNvCxnSpPr/>
      </xdr:nvCxnSpPr>
      <xdr:spPr>
        <a:xfrm>
          <a:off x="20434300" y="10860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410" name="楕円 409"/>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59436</xdr:rowOff>
    </xdr:from>
    <xdr:to>
      <xdr:col>107</xdr:col>
      <xdr:colOff>50800</xdr:colOff>
      <xdr:row>63</xdr:row>
      <xdr:rowOff>61722</xdr:rowOff>
    </xdr:to>
    <xdr:cxnSp macro="">
      <xdr:nvCxnSpPr>
        <xdr:cNvPr id="411" name="直線コネクタ 410"/>
        <xdr:cNvCxnSpPr/>
      </xdr:nvCxnSpPr>
      <xdr:spPr>
        <a:xfrm flipV="1">
          <a:off x="19545300" y="1086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412" name="楕円 411"/>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413" name="直線コネクタ 412"/>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414" name="n_1aveValue【保健センター・保健所】&#10;一人当たり面積"/>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415" name="n_2aveValue【保健センター・保健所】&#10;一人当たり面積"/>
        <xdr:cNvSpPr txBox="1"/>
      </xdr:nvSpPr>
      <xdr:spPr>
        <a:xfrm>
          <a:off x="20199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416" name="n_3aveValue【保健センター・保健所】&#10;一人当たり面積"/>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154195</xdr:rowOff>
    </xdr:from>
    <xdr:ext cx="469744" cy="259045"/>
    <xdr:sp macro="" textlink="">
      <xdr:nvSpPr>
        <xdr:cNvPr id="417" name="n_4aveValue【保健センター・保健所】&#10;一人当たり面積"/>
        <xdr:cNvSpPr txBox="1"/>
      </xdr:nvSpPr>
      <xdr:spPr>
        <a:xfrm>
          <a:off x="18421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101363</xdr:rowOff>
    </xdr:from>
    <xdr:ext cx="469744" cy="259045"/>
    <xdr:sp macro="" textlink="">
      <xdr:nvSpPr>
        <xdr:cNvPr id="418" name="n_1mainValue【保健センター・保健所】&#10;一人当たり面積"/>
        <xdr:cNvSpPr txBox="1"/>
      </xdr:nvSpPr>
      <xdr:spPr>
        <a:xfrm>
          <a:off x="210757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101363</xdr:rowOff>
    </xdr:from>
    <xdr:ext cx="469744" cy="259045"/>
    <xdr:sp macro="" textlink="">
      <xdr:nvSpPr>
        <xdr:cNvPr id="419" name="n_2mainValue【保健センター・保健所】&#10;一人当たり面積"/>
        <xdr:cNvSpPr txBox="1"/>
      </xdr:nvSpPr>
      <xdr:spPr>
        <a:xfrm>
          <a:off x="20199427" y="1090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420" name="n_3mainValue【保健センター・保健所】&#10;一人当たり面積"/>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421" name="n_4mainValue【保健センター・保健所】&#10;一人当たり面積"/>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446" name="直線コネクタ 445"/>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447" name="【消防施設】&#10;有形固定資産減価償却率最小値テキスト"/>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448" name="直線コネクタ 447"/>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49"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50" name="直線コネクタ 449"/>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451" name="【消防施設】&#10;有形固定資産減価償却率平均値テキスト"/>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452" name="フローチャート: 判断 451"/>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453" name="フローチャート: 判断 452"/>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454" name="フローチャート: 判断 453"/>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455" name="フローチャート: 判断 454"/>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56" name="フローチャート: 判断 455"/>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462" name="楕円 461"/>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463" name="【消防施設】&#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464" name="楕円 463"/>
        <xdr:cNvSpPr/>
      </xdr:nvSpPr>
      <xdr:spPr>
        <a:xfrm>
          <a:off x="154305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xdr:rowOff>
    </xdr:from>
    <xdr:to>
      <xdr:col>85</xdr:col>
      <xdr:colOff>127000</xdr:colOff>
      <xdr:row>80</xdr:row>
      <xdr:rowOff>38100</xdr:rowOff>
    </xdr:to>
    <xdr:cxnSp macro="">
      <xdr:nvCxnSpPr>
        <xdr:cNvPr id="465" name="直線コネクタ 464"/>
        <xdr:cNvCxnSpPr/>
      </xdr:nvCxnSpPr>
      <xdr:spPr>
        <a:xfrm>
          <a:off x="15481300" y="137179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466" name="楕円 465"/>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80</xdr:row>
      <xdr:rowOff>1905</xdr:rowOff>
    </xdr:to>
    <xdr:cxnSp macro="">
      <xdr:nvCxnSpPr>
        <xdr:cNvPr id="467" name="直線コネクタ 466"/>
        <xdr:cNvCxnSpPr/>
      </xdr:nvCxnSpPr>
      <xdr:spPr>
        <a:xfrm>
          <a:off x="14592300" y="13677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59689</xdr:rowOff>
    </xdr:from>
    <xdr:to>
      <xdr:col>72</xdr:col>
      <xdr:colOff>38100</xdr:colOff>
      <xdr:row>79</xdr:row>
      <xdr:rowOff>161289</xdr:rowOff>
    </xdr:to>
    <xdr:sp macro="" textlink="">
      <xdr:nvSpPr>
        <xdr:cNvPr id="468" name="楕円 467"/>
        <xdr:cNvSpPr/>
      </xdr:nvSpPr>
      <xdr:spPr>
        <a:xfrm>
          <a:off x="13652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110489</xdr:rowOff>
    </xdr:from>
    <xdr:to>
      <xdr:col>76</xdr:col>
      <xdr:colOff>114300</xdr:colOff>
      <xdr:row>79</xdr:row>
      <xdr:rowOff>133350</xdr:rowOff>
    </xdr:to>
    <xdr:cxnSp macro="">
      <xdr:nvCxnSpPr>
        <xdr:cNvPr id="469" name="直線コネクタ 468"/>
        <xdr:cNvCxnSpPr/>
      </xdr:nvCxnSpPr>
      <xdr:spPr>
        <a:xfrm>
          <a:off x="13703300" y="13655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147320</xdr:rowOff>
    </xdr:from>
    <xdr:to>
      <xdr:col>67</xdr:col>
      <xdr:colOff>101600</xdr:colOff>
      <xdr:row>82</xdr:row>
      <xdr:rowOff>77470</xdr:rowOff>
    </xdr:to>
    <xdr:sp macro="" textlink="">
      <xdr:nvSpPr>
        <xdr:cNvPr id="470" name="楕円 469"/>
        <xdr:cNvSpPr/>
      </xdr:nvSpPr>
      <xdr:spPr>
        <a:xfrm>
          <a:off x="12763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110489</xdr:rowOff>
    </xdr:from>
    <xdr:to>
      <xdr:col>71</xdr:col>
      <xdr:colOff>177800</xdr:colOff>
      <xdr:row>82</xdr:row>
      <xdr:rowOff>26670</xdr:rowOff>
    </xdr:to>
    <xdr:cxnSp macro="">
      <xdr:nvCxnSpPr>
        <xdr:cNvPr id="471" name="直線コネクタ 470"/>
        <xdr:cNvCxnSpPr/>
      </xdr:nvCxnSpPr>
      <xdr:spPr>
        <a:xfrm flipV="1">
          <a:off x="12814300" y="13655039"/>
          <a:ext cx="889000" cy="43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472" name="n_1aveValue【消防施設】&#10;有形固定資産減価償却率"/>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473" name="n_2aveValue【消防施設】&#10;有形固定資産減価償却率"/>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474" name="n_3aveValue【消防施設】&#10;有形固定資産減価償却率"/>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475" name="n_4aveValue【消防施設】&#10;有形固定資産減価償却率"/>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69232</xdr:rowOff>
    </xdr:from>
    <xdr:ext cx="405111" cy="259045"/>
    <xdr:sp macro="" textlink="">
      <xdr:nvSpPr>
        <xdr:cNvPr id="476" name="n_1mainValue【消防施設】&#10;有形固定資産減価償却率"/>
        <xdr:cNvSpPr txBox="1"/>
      </xdr:nvSpPr>
      <xdr:spPr>
        <a:xfrm>
          <a:off x="15266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477" name="n_2mainValue【消防施設】&#10;有形固定資産減価償却率"/>
        <xdr:cNvSpPr txBox="1"/>
      </xdr:nvSpPr>
      <xdr:spPr>
        <a:xfrm>
          <a:off x="14389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6366</xdr:rowOff>
    </xdr:from>
    <xdr:ext cx="405111" cy="259045"/>
    <xdr:sp macro="" textlink="">
      <xdr:nvSpPr>
        <xdr:cNvPr id="478" name="n_3mainValue【消防施設】&#10;有形固定資産減価償却率"/>
        <xdr:cNvSpPr txBox="1"/>
      </xdr:nvSpPr>
      <xdr:spPr>
        <a:xfrm>
          <a:off x="13500744" y="1337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68597</xdr:rowOff>
    </xdr:from>
    <xdr:ext cx="405111" cy="259045"/>
    <xdr:sp macro="" textlink="">
      <xdr:nvSpPr>
        <xdr:cNvPr id="479" name="n_4mainValue【消防施設】&#10;有形固定資産減価償却率"/>
        <xdr:cNvSpPr txBox="1"/>
      </xdr:nvSpPr>
      <xdr:spPr>
        <a:xfrm>
          <a:off x="12611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0" name="直線コネクタ 48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1" name="テキスト ボックス 49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2" name="直線コネクタ 49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3" name="テキスト ボックス 49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4" name="直線コネクタ 49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5" name="テキスト ボックス 49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6" name="直線コネクタ 49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7" name="テキスト ボックス 49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501" name="直線コネクタ 500"/>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502" name="【消防施設】&#10;一人当たり面積最小値テキスト"/>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503" name="直線コネクタ 502"/>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504" name="【消防施設】&#10;一人当たり面積最大値テキスト"/>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505" name="直線コネクタ 504"/>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76013</xdr:rowOff>
    </xdr:from>
    <xdr:ext cx="469744" cy="259045"/>
    <xdr:sp macro="" textlink="">
      <xdr:nvSpPr>
        <xdr:cNvPr id="506" name="【消防施設】&#10;一人当たり面積平均値テキスト"/>
        <xdr:cNvSpPr txBox="1"/>
      </xdr:nvSpPr>
      <xdr:spPr>
        <a:xfrm>
          <a:off x="22199600" y="14477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507" name="フローチャート: 判断 506"/>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508" name="フローチャート: 判断 507"/>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509" name="フローチャート: 判断 508"/>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510" name="フローチャート: 判断 509"/>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97486</xdr:rowOff>
    </xdr:from>
    <xdr:to>
      <xdr:col>98</xdr:col>
      <xdr:colOff>38100</xdr:colOff>
      <xdr:row>86</xdr:row>
      <xdr:rowOff>27636</xdr:rowOff>
    </xdr:to>
    <xdr:sp macro="" textlink="">
      <xdr:nvSpPr>
        <xdr:cNvPr id="511" name="フローチャート: 判断 510"/>
        <xdr:cNvSpPr/>
      </xdr:nvSpPr>
      <xdr:spPr>
        <a:xfrm>
          <a:off x="18605500" y="1467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104800</xdr:rowOff>
    </xdr:from>
    <xdr:to>
      <xdr:col>116</xdr:col>
      <xdr:colOff>114300</xdr:colOff>
      <xdr:row>86</xdr:row>
      <xdr:rowOff>34950</xdr:rowOff>
    </xdr:to>
    <xdr:sp macro="" textlink="">
      <xdr:nvSpPr>
        <xdr:cNvPr id="517" name="楕円 516"/>
        <xdr:cNvSpPr/>
      </xdr:nvSpPr>
      <xdr:spPr>
        <a:xfrm>
          <a:off x="221107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31563</xdr:rowOff>
    </xdr:from>
    <xdr:ext cx="469744" cy="259045"/>
    <xdr:sp macro="" textlink="">
      <xdr:nvSpPr>
        <xdr:cNvPr id="518" name="【消防施設】&#10;一人当たり面積該当値テキスト"/>
        <xdr:cNvSpPr txBox="1"/>
      </xdr:nvSpPr>
      <xdr:spPr>
        <a:xfrm>
          <a:off x="22199600" y="1460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107086</xdr:rowOff>
    </xdr:from>
    <xdr:to>
      <xdr:col>112</xdr:col>
      <xdr:colOff>38100</xdr:colOff>
      <xdr:row>86</xdr:row>
      <xdr:rowOff>37236</xdr:rowOff>
    </xdr:to>
    <xdr:sp macro="" textlink="">
      <xdr:nvSpPr>
        <xdr:cNvPr id="519" name="楕円 518"/>
        <xdr:cNvSpPr/>
      </xdr:nvSpPr>
      <xdr:spPr>
        <a:xfrm>
          <a:off x="21272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155600</xdr:rowOff>
    </xdr:from>
    <xdr:to>
      <xdr:col>116</xdr:col>
      <xdr:colOff>63500</xdr:colOff>
      <xdr:row>85</xdr:row>
      <xdr:rowOff>157886</xdr:rowOff>
    </xdr:to>
    <xdr:cxnSp macro="">
      <xdr:nvCxnSpPr>
        <xdr:cNvPr id="520" name="直線コネクタ 519"/>
        <xdr:cNvCxnSpPr/>
      </xdr:nvCxnSpPr>
      <xdr:spPr>
        <a:xfrm flipV="1">
          <a:off x="21323300" y="1472885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108001</xdr:rowOff>
    </xdr:from>
    <xdr:to>
      <xdr:col>107</xdr:col>
      <xdr:colOff>101600</xdr:colOff>
      <xdr:row>86</xdr:row>
      <xdr:rowOff>38151</xdr:rowOff>
    </xdr:to>
    <xdr:sp macro="" textlink="">
      <xdr:nvSpPr>
        <xdr:cNvPr id="521" name="楕円 520"/>
        <xdr:cNvSpPr/>
      </xdr:nvSpPr>
      <xdr:spPr>
        <a:xfrm>
          <a:off x="20383500" y="1468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157886</xdr:rowOff>
    </xdr:from>
    <xdr:to>
      <xdr:col>111</xdr:col>
      <xdr:colOff>177800</xdr:colOff>
      <xdr:row>85</xdr:row>
      <xdr:rowOff>158801</xdr:rowOff>
    </xdr:to>
    <xdr:cxnSp macro="">
      <xdr:nvCxnSpPr>
        <xdr:cNvPr id="522" name="直線コネクタ 521"/>
        <xdr:cNvCxnSpPr/>
      </xdr:nvCxnSpPr>
      <xdr:spPr>
        <a:xfrm flipV="1">
          <a:off x="20434300" y="1473113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523" name="楕円 522"/>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158801</xdr:rowOff>
    </xdr:from>
    <xdr:to>
      <xdr:col>107</xdr:col>
      <xdr:colOff>50800</xdr:colOff>
      <xdr:row>85</xdr:row>
      <xdr:rowOff>159258</xdr:rowOff>
    </xdr:to>
    <xdr:cxnSp macro="">
      <xdr:nvCxnSpPr>
        <xdr:cNvPr id="524" name="直線コネクタ 523"/>
        <xdr:cNvCxnSpPr/>
      </xdr:nvCxnSpPr>
      <xdr:spPr>
        <a:xfrm flipV="1">
          <a:off x="19545300" y="147320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108916</xdr:rowOff>
    </xdr:from>
    <xdr:to>
      <xdr:col>98</xdr:col>
      <xdr:colOff>38100</xdr:colOff>
      <xdr:row>86</xdr:row>
      <xdr:rowOff>39066</xdr:rowOff>
    </xdr:to>
    <xdr:sp macro="" textlink="">
      <xdr:nvSpPr>
        <xdr:cNvPr id="525" name="楕円 524"/>
        <xdr:cNvSpPr/>
      </xdr:nvSpPr>
      <xdr:spPr>
        <a:xfrm>
          <a:off x="18605500" y="1468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159716</xdr:rowOff>
    </xdr:to>
    <xdr:cxnSp macro="">
      <xdr:nvCxnSpPr>
        <xdr:cNvPr id="526" name="直線コネクタ 525"/>
        <xdr:cNvCxnSpPr/>
      </xdr:nvCxnSpPr>
      <xdr:spPr>
        <a:xfrm flipV="1">
          <a:off x="18656300" y="147325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171263</xdr:rowOff>
    </xdr:from>
    <xdr:ext cx="469744" cy="259045"/>
    <xdr:sp macro="" textlink="">
      <xdr:nvSpPr>
        <xdr:cNvPr id="527" name="n_1aveValue【消防施設】&#10;一人当たり面積"/>
        <xdr:cNvSpPr txBox="1"/>
      </xdr:nvSpPr>
      <xdr:spPr>
        <a:xfrm>
          <a:off x="21075727" y="1440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5300</xdr:rowOff>
    </xdr:from>
    <xdr:ext cx="469744" cy="259045"/>
    <xdr:sp macro="" textlink="">
      <xdr:nvSpPr>
        <xdr:cNvPr id="528" name="n_2aveValue【消防施設】&#10;一人当たり面積"/>
        <xdr:cNvSpPr txBox="1"/>
      </xdr:nvSpPr>
      <xdr:spPr>
        <a:xfrm>
          <a:off x="201994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170350</xdr:rowOff>
    </xdr:from>
    <xdr:ext cx="469744" cy="259045"/>
    <xdr:sp macro="" textlink="">
      <xdr:nvSpPr>
        <xdr:cNvPr id="529" name="n_3aveValue【消防施設】&#10;一人当たり面積"/>
        <xdr:cNvSpPr txBox="1"/>
      </xdr:nvSpPr>
      <xdr:spPr>
        <a:xfrm>
          <a:off x="19310427" y="144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44163</xdr:rowOff>
    </xdr:from>
    <xdr:ext cx="469744" cy="259045"/>
    <xdr:sp macro="" textlink="">
      <xdr:nvSpPr>
        <xdr:cNvPr id="530" name="n_4aveValue【消防施設】&#10;一人当たり面積"/>
        <xdr:cNvSpPr txBox="1"/>
      </xdr:nvSpPr>
      <xdr:spPr>
        <a:xfrm>
          <a:off x="18421427" y="1444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28363</xdr:rowOff>
    </xdr:from>
    <xdr:ext cx="469744" cy="259045"/>
    <xdr:sp macro="" textlink="">
      <xdr:nvSpPr>
        <xdr:cNvPr id="531" name="n_1mainValue【消防施設】&#10;一人当たり面積"/>
        <xdr:cNvSpPr txBox="1"/>
      </xdr:nvSpPr>
      <xdr:spPr>
        <a:xfrm>
          <a:off x="210757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29278</xdr:rowOff>
    </xdr:from>
    <xdr:ext cx="469744" cy="259045"/>
    <xdr:sp macro="" textlink="">
      <xdr:nvSpPr>
        <xdr:cNvPr id="532" name="n_2mainValue【消防施設】&#10;一人当たり面積"/>
        <xdr:cNvSpPr txBox="1"/>
      </xdr:nvSpPr>
      <xdr:spPr>
        <a:xfrm>
          <a:off x="20199427" y="1477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533" name="n_3mainValue【消防施設】&#10;一人当たり面積"/>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30193</xdr:rowOff>
    </xdr:from>
    <xdr:ext cx="469744" cy="259045"/>
    <xdr:sp macro="" textlink="">
      <xdr:nvSpPr>
        <xdr:cNvPr id="534" name="n_4mainValue【消防施設】&#10;一人当たり面積"/>
        <xdr:cNvSpPr txBox="1"/>
      </xdr:nvSpPr>
      <xdr:spPr>
        <a:xfrm>
          <a:off x="18421427" y="147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560" name="直線コネクタ 559"/>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61" name="【庁舎】&#10;有形固定資産減価償却率最小値テキスト"/>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62" name="直線コネクタ 561"/>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563" name="【庁舎】&#10;有形固定資産減価償却率最大値テキスト"/>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564" name="直線コネクタ 563"/>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5" name="【庁舎】&#10;有形固定資産減価償却率平均値テキスト"/>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6" name="フローチャート: 判断 565"/>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567" name="フローチャート: 判断 566"/>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568" name="フローチャート: 判断 567"/>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569" name="フローチャート: 判断 568"/>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570" name="フローチャート: 判断 569"/>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576" name="楕円 575"/>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577"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9071</xdr:rowOff>
    </xdr:from>
    <xdr:to>
      <xdr:col>81</xdr:col>
      <xdr:colOff>101600</xdr:colOff>
      <xdr:row>105</xdr:row>
      <xdr:rowOff>110671</xdr:rowOff>
    </xdr:to>
    <xdr:sp macro="" textlink="">
      <xdr:nvSpPr>
        <xdr:cNvPr id="578" name="楕円 577"/>
        <xdr:cNvSpPr/>
      </xdr:nvSpPr>
      <xdr:spPr>
        <a:xfrm>
          <a:off x="15430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59871</xdr:rowOff>
    </xdr:from>
    <xdr:to>
      <xdr:col>85</xdr:col>
      <xdr:colOff>127000</xdr:colOff>
      <xdr:row>105</xdr:row>
      <xdr:rowOff>100693</xdr:rowOff>
    </xdr:to>
    <xdr:cxnSp macro="">
      <xdr:nvCxnSpPr>
        <xdr:cNvPr id="579" name="直線コネクタ 578"/>
        <xdr:cNvCxnSpPr/>
      </xdr:nvCxnSpPr>
      <xdr:spPr>
        <a:xfrm>
          <a:off x="15481300" y="18062121"/>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33564</xdr:rowOff>
    </xdr:from>
    <xdr:to>
      <xdr:col>76</xdr:col>
      <xdr:colOff>165100</xdr:colOff>
      <xdr:row>105</xdr:row>
      <xdr:rowOff>135164</xdr:rowOff>
    </xdr:to>
    <xdr:sp macro="" textlink="">
      <xdr:nvSpPr>
        <xdr:cNvPr id="580" name="楕円 579"/>
        <xdr:cNvSpPr/>
      </xdr:nvSpPr>
      <xdr:spPr>
        <a:xfrm>
          <a:off x="14541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59871</xdr:rowOff>
    </xdr:from>
    <xdr:to>
      <xdr:col>81</xdr:col>
      <xdr:colOff>50800</xdr:colOff>
      <xdr:row>105</xdr:row>
      <xdr:rowOff>84364</xdr:rowOff>
    </xdr:to>
    <xdr:cxnSp macro="">
      <xdr:nvCxnSpPr>
        <xdr:cNvPr id="581" name="直線コネクタ 580"/>
        <xdr:cNvCxnSpPr/>
      </xdr:nvCxnSpPr>
      <xdr:spPr>
        <a:xfrm flipV="1">
          <a:off x="14592300" y="1806212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582" name="楕円 581"/>
        <xdr:cNvSpPr/>
      </xdr:nvSpPr>
      <xdr:spPr>
        <a:xfrm>
          <a:off x="1365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38644</xdr:rowOff>
    </xdr:from>
    <xdr:to>
      <xdr:col>76</xdr:col>
      <xdr:colOff>114300</xdr:colOff>
      <xdr:row>105</xdr:row>
      <xdr:rowOff>84364</xdr:rowOff>
    </xdr:to>
    <xdr:cxnSp macro="">
      <xdr:nvCxnSpPr>
        <xdr:cNvPr id="583" name="直線コネクタ 582"/>
        <xdr:cNvCxnSpPr/>
      </xdr:nvCxnSpPr>
      <xdr:spPr>
        <a:xfrm>
          <a:off x="13703300" y="180408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120106</xdr:rowOff>
    </xdr:from>
    <xdr:to>
      <xdr:col>67</xdr:col>
      <xdr:colOff>101600</xdr:colOff>
      <xdr:row>105</xdr:row>
      <xdr:rowOff>50256</xdr:rowOff>
    </xdr:to>
    <xdr:sp macro="" textlink="">
      <xdr:nvSpPr>
        <xdr:cNvPr id="584" name="楕円 583"/>
        <xdr:cNvSpPr/>
      </xdr:nvSpPr>
      <xdr:spPr>
        <a:xfrm>
          <a:off x="12763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170906</xdr:rowOff>
    </xdr:from>
    <xdr:to>
      <xdr:col>71</xdr:col>
      <xdr:colOff>177800</xdr:colOff>
      <xdr:row>105</xdr:row>
      <xdr:rowOff>38644</xdr:rowOff>
    </xdr:to>
    <xdr:cxnSp macro="">
      <xdr:nvCxnSpPr>
        <xdr:cNvPr id="585" name="直線コネクタ 584"/>
        <xdr:cNvCxnSpPr/>
      </xdr:nvCxnSpPr>
      <xdr:spPr>
        <a:xfrm>
          <a:off x="12814300" y="180017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586" name="n_1aveValue【庁舎】&#10;有形固定資産減価償却率"/>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587" name="n_2aveValue【庁舎】&#10;有形固定資産減価償却率"/>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588" name="n_3aveValue【庁舎】&#10;有形固定資産減価償却率"/>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92001</xdr:rowOff>
    </xdr:from>
    <xdr:ext cx="405111" cy="259045"/>
    <xdr:sp macro="" textlink="">
      <xdr:nvSpPr>
        <xdr:cNvPr id="589" name="n_4aveValue【庁舎】&#10;有形固定資産減価償却率"/>
        <xdr:cNvSpPr txBox="1"/>
      </xdr:nvSpPr>
      <xdr:spPr>
        <a:xfrm>
          <a:off x="12611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101798</xdr:rowOff>
    </xdr:from>
    <xdr:ext cx="405111" cy="259045"/>
    <xdr:sp macro="" textlink="">
      <xdr:nvSpPr>
        <xdr:cNvPr id="590" name="n_1mainValue【庁舎】&#10;有形固定資産減価償却率"/>
        <xdr:cNvSpPr txBox="1"/>
      </xdr:nvSpPr>
      <xdr:spPr>
        <a:xfrm>
          <a:off x="15266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126291</xdr:rowOff>
    </xdr:from>
    <xdr:ext cx="405111" cy="259045"/>
    <xdr:sp macro="" textlink="">
      <xdr:nvSpPr>
        <xdr:cNvPr id="591" name="n_2mainValue【庁舎】&#10;有形固定資産減価償却率"/>
        <xdr:cNvSpPr txBox="1"/>
      </xdr:nvSpPr>
      <xdr:spPr>
        <a:xfrm>
          <a:off x="14389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592" name="n_3mainValue【庁舎】&#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66783</xdr:rowOff>
    </xdr:from>
    <xdr:ext cx="405111" cy="259045"/>
    <xdr:sp macro="" textlink="">
      <xdr:nvSpPr>
        <xdr:cNvPr id="593" name="n_4mainValue【庁舎】&#10;有形固定資産減価償却率"/>
        <xdr:cNvSpPr txBox="1"/>
      </xdr:nvSpPr>
      <xdr:spPr>
        <a:xfrm>
          <a:off x="12611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619" name="直線コネクタ 618"/>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20"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21" name="直線コネクタ 620"/>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622" name="【庁舎】&#10;一人当たり面積最大値テキスト"/>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623" name="直線コネクタ 622"/>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624" name="【庁舎】&#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625" name="フローチャート: 判断 624"/>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626" name="フローチャート: 判断 625"/>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27" name="フローチャート: 判断 626"/>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628" name="フローチャート: 判断 627"/>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629" name="フローチャート: 判断 628"/>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635" name="楕円 634"/>
        <xdr:cNvSpPr/>
      </xdr:nvSpPr>
      <xdr:spPr>
        <a:xfrm>
          <a:off x="221107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87284</xdr:rowOff>
    </xdr:from>
    <xdr:ext cx="469744" cy="259045"/>
    <xdr:sp macro="" textlink="">
      <xdr:nvSpPr>
        <xdr:cNvPr id="636" name="【庁舎】&#10;一人当たり面積該当値テキスト"/>
        <xdr:cNvSpPr txBox="1"/>
      </xdr:nvSpPr>
      <xdr:spPr>
        <a:xfrm>
          <a:off x="22199600" y="1826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637" name="楕円 636"/>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87630</xdr:rowOff>
    </xdr:to>
    <xdr:cxnSp macro="">
      <xdr:nvCxnSpPr>
        <xdr:cNvPr id="638" name="直線コネクタ 637"/>
        <xdr:cNvCxnSpPr/>
      </xdr:nvCxnSpPr>
      <xdr:spPr>
        <a:xfrm flipV="1">
          <a:off x="21323300" y="183968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37919</xdr:rowOff>
    </xdr:from>
    <xdr:to>
      <xdr:col>107</xdr:col>
      <xdr:colOff>101600</xdr:colOff>
      <xdr:row>107</xdr:row>
      <xdr:rowOff>139519</xdr:rowOff>
    </xdr:to>
    <xdr:sp macro="" textlink="">
      <xdr:nvSpPr>
        <xdr:cNvPr id="639" name="楕円 638"/>
        <xdr:cNvSpPr/>
      </xdr:nvSpPr>
      <xdr:spPr>
        <a:xfrm>
          <a:off x="20383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88719</xdr:rowOff>
    </xdr:to>
    <xdr:cxnSp macro="">
      <xdr:nvCxnSpPr>
        <xdr:cNvPr id="640" name="直線コネクタ 639"/>
        <xdr:cNvCxnSpPr/>
      </xdr:nvCxnSpPr>
      <xdr:spPr>
        <a:xfrm flipV="1">
          <a:off x="20434300" y="18432780"/>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12881</xdr:rowOff>
    </xdr:from>
    <xdr:to>
      <xdr:col>102</xdr:col>
      <xdr:colOff>165100</xdr:colOff>
      <xdr:row>107</xdr:row>
      <xdr:rowOff>114481</xdr:rowOff>
    </xdr:to>
    <xdr:sp macro="" textlink="">
      <xdr:nvSpPr>
        <xdr:cNvPr id="641" name="楕円 640"/>
        <xdr:cNvSpPr/>
      </xdr:nvSpPr>
      <xdr:spPr>
        <a:xfrm>
          <a:off x="19494500" y="183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63681</xdr:rowOff>
    </xdr:from>
    <xdr:to>
      <xdr:col>107</xdr:col>
      <xdr:colOff>50800</xdr:colOff>
      <xdr:row>107</xdr:row>
      <xdr:rowOff>88719</xdr:rowOff>
    </xdr:to>
    <xdr:cxnSp macro="">
      <xdr:nvCxnSpPr>
        <xdr:cNvPr id="642" name="直線コネクタ 641"/>
        <xdr:cNvCxnSpPr/>
      </xdr:nvCxnSpPr>
      <xdr:spPr>
        <a:xfrm>
          <a:off x="19545300" y="18408831"/>
          <a:ext cx="88900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16148</xdr:rowOff>
    </xdr:from>
    <xdr:to>
      <xdr:col>98</xdr:col>
      <xdr:colOff>38100</xdr:colOff>
      <xdr:row>107</xdr:row>
      <xdr:rowOff>117748</xdr:rowOff>
    </xdr:to>
    <xdr:sp macro="" textlink="">
      <xdr:nvSpPr>
        <xdr:cNvPr id="643" name="楕円 642"/>
        <xdr:cNvSpPr/>
      </xdr:nvSpPr>
      <xdr:spPr>
        <a:xfrm>
          <a:off x="18605500" y="1836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63681</xdr:rowOff>
    </xdr:from>
    <xdr:to>
      <xdr:col>102</xdr:col>
      <xdr:colOff>114300</xdr:colOff>
      <xdr:row>107</xdr:row>
      <xdr:rowOff>66948</xdr:rowOff>
    </xdr:to>
    <xdr:cxnSp macro="">
      <xdr:nvCxnSpPr>
        <xdr:cNvPr id="644" name="直線コネクタ 643"/>
        <xdr:cNvCxnSpPr/>
      </xdr:nvCxnSpPr>
      <xdr:spPr>
        <a:xfrm flipV="1">
          <a:off x="18656300" y="184088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645" name="n_1aveValue【庁舎】&#10;一人当たり面積"/>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46" name="n_2aveValue【庁舎】&#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647" name="n_3aveValue【庁舎】&#10;一人当たり面積"/>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648" name="n_4aveValue【庁舎】&#10;一人当たり面積"/>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649" name="n_1mainValue【庁舎】&#10;一人当たり面積"/>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130646</xdr:rowOff>
    </xdr:from>
    <xdr:ext cx="469744" cy="259045"/>
    <xdr:sp macro="" textlink="">
      <xdr:nvSpPr>
        <xdr:cNvPr id="650" name="n_2mainValue【庁舎】&#10;一人当たり面積"/>
        <xdr:cNvSpPr txBox="1"/>
      </xdr:nvSpPr>
      <xdr:spPr>
        <a:xfrm>
          <a:off x="201994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105608</xdr:rowOff>
    </xdr:from>
    <xdr:ext cx="469744" cy="259045"/>
    <xdr:sp macro="" textlink="">
      <xdr:nvSpPr>
        <xdr:cNvPr id="651" name="n_3mainValue【庁舎】&#10;一人当たり面積"/>
        <xdr:cNvSpPr txBox="1"/>
      </xdr:nvSpPr>
      <xdr:spPr>
        <a:xfrm>
          <a:off x="19310427" y="1845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108875</xdr:rowOff>
    </xdr:from>
    <xdr:ext cx="469744" cy="259045"/>
    <xdr:sp macro="" textlink="">
      <xdr:nvSpPr>
        <xdr:cNvPr id="652" name="n_4mainValue【庁舎】&#10;一人当たり面積"/>
        <xdr:cNvSpPr txBox="1"/>
      </xdr:nvSpPr>
      <xdr:spPr>
        <a:xfrm>
          <a:off x="18421427" y="1845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年度に児童発達支援施設「おおぞら教室」を建設し、償却年数が浅く、また類似団体と比較して償却率が低くなっている。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・体育館・プールは、海洋センタープールの施設改修工事の償却が進んだことにより償却率は増加した。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令和４年度に</a:t>
          </a:r>
          <a:r>
            <a:rPr kumimoji="1" lang="ja-JP" altLang="ja-JP" sz="1100">
              <a:solidFill>
                <a:schemeClr val="dk1"/>
              </a:solidFill>
              <a:effectLst/>
              <a:latin typeface="+mn-lt"/>
              <a:ea typeface="+mn-ea"/>
              <a:cs typeface="+mn-cs"/>
            </a:rPr>
            <a:t>庁舎非構造部材等耐震化及び照明</a:t>
          </a:r>
          <a:r>
            <a:rPr kumimoji="1" lang="en-US" altLang="ja-JP" sz="1100">
              <a:solidFill>
                <a:schemeClr val="dk1"/>
              </a:solidFill>
              <a:effectLst/>
              <a:latin typeface="+mn-lt"/>
              <a:ea typeface="+mn-ea"/>
              <a:cs typeface="+mn-cs"/>
            </a:rPr>
            <a:t>LED</a:t>
          </a:r>
          <a:r>
            <a:rPr kumimoji="1" lang="ja-JP" altLang="ja-JP" sz="1100">
              <a:solidFill>
                <a:schemeClr val="dk1"/>
              </a:solidFill>
              <a:effectLst/>
              <a:latin typeface="+mn-lt"/>
              <a:ea typeface="+mn-ea"/>
              <a:cs typeface="+mn-cs"/>
            </a:rPr>
            <a:t>化工事を行った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庁舎及び保健センター・保健所の</a:t>
          </a:r>
          <a:r>
            <a:rPr kumimoji="1" lang="ja-JP" altLang="en-US" sz="1100">
              <a:solidFill>
                <a:schemeClr val="dk1"/>
              </a:solidFill>
              <a:effectLst/>
              <a:latin typeface="+mn-lt"/>
              <a:ea typeface="+mn-ea"/>
              <a:cs typeface="+mn-cs"/>
            </a:rPr>
            <a:t>償却率は増加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事業用資産である公共施設等の多くは建設から年数が経過しており、償却も進行している。しかし、各施設においては償却が進んだことで使用に耐えられなくなった訳ではなく、修繕・維持補修等により長期の使用を可能とするよう施設管理を行っている。また、大規模改修等においては公共施設等</a:t>
          </a:r>
          <a:r>
            <a:rPr kumimoji="1" lang="ja-JP" altLang="ja-JP" sz="1200">
              <a:solidFill>
                <a:schemeClr val="dk1"/>
              </a:solidFill>
              <a:effectLst/>
              <a:latin typeface="+mn-lt"/>
              <a:ea typeface="+mn-ea"/>
              <a:cs typeface="+mn-cs"/>
            </a:rPr>
            <a:t>総合</a:t>
          </a:r>
          <a:r>
            <a:rPr kumimoji="1" lang="ja-JP" altLang="ja-JP" sz="1100">
              <a:solidFill>
                <a:schemeClr val="dk1"/>
              </a:solidFill>
              <a:effectLst/>
              <a:latin typeface="+mn-lt"/>
              <a:ea typeface="+mn-ea"/>
              <a:cs typeface="+mn-cs"/>
            </a:rPr>
            <a:t>管理計画（平成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策定）や個別施設計画（令和元年度策定、各所管施設）といった計画を策定し着手の優先度や事業規模、実施時期等を検討しており、計画的な更新整備を予定している。こうした実施予定の事業に係る事業費は高額になることが見込まれており、補助金や地方債等を活用するとともに基金への積み立てなど将来支出に備えている。</a:t>
          </a:r>
          <a:endParaRPr lang="ja-JP" altLang="ja-JP" sz="1400">
            <a:effectLst/>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年平均の数値であり、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を比較した際、普通交付税における算定項目が増えているため、基準財政需要額が増えた結果、財政力指数は減となった。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163285</xdr:rowOff>
    </xdr:to>
    <xdr:cxnSp macro="">
      <xdr:nvCxnSpPr>
        <xdr:cNvPr id="70" name="直線コネクタ 69"/>
        <xdr:cNvCxnSpPr/>
      </xdr:nvCxnSpPr>
      <xdr:spPr>
        <a:xfrm>
          <a:off x="4114800" y="73412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140305</xdr:rowOff>
    </xdr:to>
    <xdr:cxnSp macro="">
      <xdr:nvCxnSpPr>
        <xdr:cNvPr id="73" name="直線コネクタ 72"/>
        <xdr:cNvCxnSpPr/>
      </xdr:nvCxnSpPr>
      <xdr:spPr>
        <a:xfrm>
          <a:off x="3225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128815</xdr:rowOff>
    </xdr:to>
    <xdr:cxnSp macro="">
      <xdr:nvCxnSpPr>
        <xdr:cNvPr id="76" name="直線コネクタ 75"/>
        <xdr:cNvCxnSpPr/>
      </xdr:nvCxnSpPr>
      <xdr:spPr>
        <a:xfrm>
          <a:off x="2336800" y="73067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117324</xdr:rowOff>
    </xdr:to>
    <xdr:cxnSp macro="">
      <xdr:nvCxnSpPr>
        <xdr:cNvPr id="79" name="直線コネクタ 78"/>
        <xdr:cNvCxnSpPr/>
      </xdr:nvCxnSpPr>
      <xdr:spPr>
        <a:xfrm flipV="1">
          <a:off x="1447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129012</xdr:rowOff>
    </xdr:from>
    <xdr:ext cx="762000" cy="259045"/>
    <xdr:sp macro="" textlink="">
      <xdr:nvSpPr>
        <xdr:cNvPr id="90" name="財政力該当値テキスト"/>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3" name="楕円 92"/>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94" name="テキスト ボックス 93"/>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5" name="楕円 94"/>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6" name="テキスト ボックス 95"/>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97" name="楕円 96"/>
        <xdr:cNvSpPr/>
      </xdr:nvSpPr>
      <xdr:spPr>
        <a:xfrm>
          <a:off x="1397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98" name="テキスト ボックス 97"/>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経常収支比率は対前年度＋</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％と大きく増加した。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月に新型コロナウイルス感染症の感染症法上の位置付けが季節性インフルエンザと同じ</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類感染症に変更されたため、コロナ禍以前の財政運営に戻り、コロナによる中止事業の緩和により経常的経費は増加した。</a:t>
          </a:r>
        </a:p>
        <a:p>
          <a:r>
            <a:rPr kumimoji="1" lang="ja-JP" altLang="en-US" sz="1300">
              <a:latin typeface="ＭＳ Ｐゴシック" panose="020B0600070205080204" pitchFamily="50" charset="-128"/>
              <a:ea typeface="ＭＳ Ｐゴシック" panose="020B0600070205080204" pitchFamily="50" charset="-128"/>
            </a:rPr>
            <a:t>　今後は、経常的費用の必要性の有無を見直し、経常的経費の縮減を図る。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79693</xdr:rowOff>
    </xdr:from>
    <xdr:to>
      <xdr:col>23</xdr:col>
      <xdr:colOff>133350</xdr:colOff>
      <xdr:row>61</xdr:row>
      <xdr:rowOff>26881</xdr:rowOff>
    </xdr:to>
    <xdr:cxnSp macro="">
      <xdr:nvCxnSpPr>
        <xdr:cNvPr id="133" name="直線コネクタ 132"/>
        <xdr:cNvCxnSpPr/>
      </xdr:nvCxnSpPr>
      <xdr:spPr>
        <a:xfrm>
          <a:off x="4114800" y="10366693"/>
          <a:ext cx="838200" cy="11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2451</xdr:rowOff>
    </xdr:from>
    <xdr:ext cx="762000" cy="259045"/>
    <xdr:sp macro="" textlink="">
      <xdr:nvSpPr>
        <xdr:cNvPr id="134" name="財政構造の弾力性平均値テキスト"/>
        <xdr:cNvSpPr txBox="1"/>
      </xdr:nvSpPr>
      <xdr:spPr>
        <a:xfrm>
          <a:off x="5041900" y="10460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60</xdr:row>
      <xdr:rowOff>79693</xdr:rowOff>
    </xdr:to>
    <xdr:cxnSp macro="">
      <xdr:nvCxnSpPr>
        <xdr:cNvPr id="136" name="直線コネクタ 135"/>
        <xdr:cNvCxnSpPr/>
      </xdr:nvCxnSpPr>
      <xdr:spPr>
        <a:xfrm>
          <a:off x="3225800" y="10294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92621</xdr:rowOff>
    </xdr:from>
    <xdr:ext cx="736600" cy="259045"/>
    <xdr:sp macro="" textlink="">
      <xdr:nvSpPr>
        <xdr:cNvPr id="138" name="テキスト ボックス 137"/>
        <xdr:cNvSpPr txBox="1"/>
      </xdr:nvSpPr>
      <xdr:spPr>
        <a:xfrm>
          <a:off x="3733800" y="1055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60</xdr:row>
      <xdr:rowOff>79693</xdr:rowOff>
    </xdr:to>
    <xdr:cxnSp macro="">
      <xdr:nvCxnSpPr>
        <xdr:cNvPr id="139" name="直線コネクタ 138"/>
        <xdr:cNvCxnSpPr/>
      </xdr:nvCxnSpPr>
      <xdr:spPr>
        <a:xfrm flipV="1">
          <a:off x="2336800" y="102943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20231</xdr:rowOff>
    </xdr:from>
    <xdr:ext cx="762000" cy="259045"/>
    <xdr:sp macro="" textlink="">
      <xdr:nvSpPr>
        <xdr:cNvPr id="141" name="テキスト ボックス 140"/>
        <xdr:cNvSpPr txBox="1"/>
      </xdr:nvSpPr>
      <xdr:spPr>
        <a:xfrm>
          <a:off x="2844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79693</xdr:rowOff>
    </xdr:from>
    <xdr:to>
      <xdr:col>11</xdr:col>
      <xdr:colOff>31750</xdr:colOff>
      <xdr:row>61</xdr:row>
      <xdr:rowOff>24871</xdr:rowOff>
    </xdr:to>
    <xdr:cxnSp macro="">
      <xdr:nvCxnSpPr>
        <xdr:cNvPr id="142" name="直線コネクタ 141"/>
        <xdr:cNvCxnSpPr/>
      </xdr:nvCxnSpPr>
      <xdr:spPr>
        <a:xfrm flipV="1">
          <a:off x="1447800" y="10366693"/>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116751</xdr:rowOff>
    </xdr:from>
    <xdr:ext cx="762000" cy="259045"/>
    <xdr:sp macro="" textlink="">
      <xdr:nvSpPr>
        <xdr:cNvPr id="144" name="テキスト ボックス 143"/>
        <xdr:cNvSpPr txBox="1"/>
      </xdr:nvSpPr>
      <xdr:spPr>
        <a:xfrm>
          <a:off x="1955800" y="105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5" name="フローチャート: 判断 144"/>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6" name="テキスト ボックス 145"/>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147531</xdr:rowOff>
    </xdr:from>
    <xdr:to>
      <xdr:col>23</xdr:col>
      <xdr:colOff>184150</xdr:colOff>
      <xdr:row>61</xdr:row>
      <xdr:rowOff>77681</xdr:rowOff>
    </xdr:to>
    <xdr:sp macro="" textlink="">
      <xdr:nvSpPr>
        <xdr:cNvPr id="152" name="楕円 151"/>
        <xdr:cNvSpPr/>
      </xdr:nvSpPr>
      <xdr:spPr>
        <a:xfrm>
          <a:off x="4902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164058</xdr:rowOff>
    </xdr:from>
    <xdr:ext cx="762000" cy="259045"/>
    <xdr:sp macro="" textlink="">
      <xdr:nvSpPr>
        <xdr:cNvPr id="153" name="財政構造の弾力性該当値テキスト"/>
        <xdr:cNvSpPr txBox="1"/>
      </xdr:nvSpPr>
      <xdr:spPr>
        <a:xfrm>
          <a:off x="5041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28893</xdr:rowOff>
    </xdr:from>
    <xdr:to>
      <xdr:col>19</xdr:col>
      <xdr:colOff>184150</xdr:colOff>
      <xdr:row>60</xdr:row>
      <xdr:rowOff>130493</xdr:rowOff>
    </xdr:to>
    <xdr:sp macro="" textlink="">
      <xdr:nvSpPr>
        <xdr:cNvPr id="154" name="楕円 153"/>
        <xdr:cNvSpPr/>
      </xdr:nvSpPr>
      <xdr:spPr>
        <a:xfrm>
          <a:off x="4064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140670</xdr:rowOff>
    </xdr:from>
    <xdr:ext cx="736600" cy="259045"/>
    <xdr:sp macro="" textlink="">
      <xdr:nvSpPr>
        <xdr:cNvPr id="155" name="テキスト ボックス 154"/>
        <xdr:cNvSpPr txBox="1"/>
      </xdr:nvSpPr>
      <xdr:spPr>
        <a:xfrm>
          <a:off x="3733800" y="10084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127953</xdr:rowOff>
    </xdr:from>
    <xdr:to>
      <xdr:col>15</xdr:col>
      <xdr:colOff>133350</xdr:colOff>
      <xdr:row>60</xdr:row>
      <xdr:rowOff>58103</xdr:rowOff>
    </xdr:to>
    <xdr:sp macro="" textlink="">
      <xdr:nvSpPr>
        <xdr:cNvPr id="156" name="楕円 155"/>
        <xdr:cNvSpPr/>
      </xdr:nvSpPr>
      <xdr:spPr>
        <a:xfrm>
          <a:off x="3175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68280</xdr:rowOff>
    </xdr:from>
    <xdr:ext cx="762000" cy="259045"/>
    <xdr:sp macro="" textlink="">
      <xdr:nvSpPr>
        <xdr:cNvPr id="157" name="テキスト ボックス 156"/>
        <xdr:cNvSpPr txBox="1"/>
      </xdr:nvSpPr>
      <xdr:spPr>
        <a:xfrm>
          <a:off x="2844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28893</xdr:rowOff>
    </xdr:from>
    <xdr:to>
      <xdr:col>11</xdr:col>
      <xdr:colOff>82550</xdr:colOff>
      <xdr:row>60</xdr:row>
      <xdr:rowOff>130493</xdr:rowOff>
    </xdr:to>
    <xdr:sp macro="" textlink="">
      <xdr:nvSpPr>
        <xdr:cNvPr id="158" name="楕円 157"/>
        <xdr:cNvSpPr/>
      </xdr:nvSpPr>
      <xdr:spPr>
        <a:xfrm>
          <a:off x="2286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140670</xdr:rowOff>
    </xdr:from>
    <xdr:ext cx="762000" cy="259045"/>
    <xdr:sp macro="" textlink="">
      <xdr:nvSpPr>
        <xdr:cNvPr id="159" name="テキスト ボックス 158"/>
        <xdr:cNvSpPr txBox="1"/>
      </xdr:nvSpPr>
      <xdr:spPr>
        <a:xfrm>
          <a:off x="1955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145521</xdr:rowOff>
    </xdr:from>
    <xdr:to>
      <xdr:col>7</xdr:col>
      <xdr:colOff>31750</xdr:colOff>
      <xdr:row>61</xdr:row>
      <xdr:rowOff>75671</xdr:rowOff>
    </xdr:to>
    <xdr:sp macro="" textlink="">
      <xdr:nvSpPr>
        <xdr:cNvPr id="160" name="楕円 159"/>
        <xdr:cNvSpPr/>
      </xdr:nvSpPr>
      <xdr:spPr>
        <a:xfrm>
          <a:off x="1397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85848</xdr:rowOff>
    </xdr:from>
    <xdr:ext cx="762000" cy="259045"/>
    <xdr:sp macro="" textlink="">
      <xdr:nvSpPr>
        <xdr:cNvPr id="161" name="テキスト ボックス 160"/>
        <xdr:cNvSpPr txBox="1"/>
      </xdr:nvSpPr>
      <xdr:spPr>
        <a:xfrm>
          <a:off x="1066800" y="102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人当たりの決算額は対前年度</a:t>
          </a:r>
          <a:r>
            <a:rPr kumimoji="1" lang="en-US" altLang="ja-JP" sz="1300">
              <a:latin typeface="ＭＳ Ｐゴシック" panose="020B0600070205080204" pitchFamily="50" charset="-128"/>
              <a:ea typeface="ＭＳ Ｐゴシック" panose="020B0600070205080204" pitchFamily="50" charset="-128"/>
            </a:rPr>
            <a:t>461</a:t>
          </a:r>
          <a:r>
            <a:rPr kumimoji="1" lang="ja-JP" altLang="en-US" sz="1300">
              <a:latin typeface="ＭＳ Ｐゴシック" panose="020B0600070205080204" pitchFamily="50" charset="-128"/>
              <a:ea typeface="ＭＳ Ｐゴシック" panose="020B0600070205080204" pitchFamily="50" charset="-128"/>
            </a:rPr>
            <a:t>円の減少となった。</a:t>
          </a:r>
        </a:p>
        <a:p>
          <a:r>
            <a:rPr kumimoji="1" lang="ja-JP" altLang="en-US" sz="1300">
              <a:latin typeface="ＭＳ Ｐゴシック" panose="020B0600070205080204" pitchFamily="50" charset="-128"/>
              <a:ea typeface="ＭＳ Ｐゴシック" panose="020B0600070205080204" pitchFamily="50" charset="-128"/>
            </a:rPr>
            <a:t>　会計年度任用職員に係る月額報酬の増加等に伴い人件費は増加したものの、コンビニ交付システム導入の皆減や各施設に対する修繕費が減少したため、物件費や維持補修費は減少した。</a:t>
          </a:r>
        </a:p>
        <a:p>
          <a:r>
            <a:rPr kumimoji="1" lang="ja-JP" altLang="en-US" sz="1300">
              <a:latin typeface="ＭＳ Ｐゴシック" panose="020B0600070205080204" pitchFamily="50" charset="-128"/>
              <a:ea typeface="ＭＳ Ｐゴシック" panose="020B0600070205080204" pitchFamily="50" charset="-128"/>
            </a:rPr>
            <a:t>　今後は事業事務の優先度を点検し、優先度の低い事業を廃止・縮小していき、経常経費の抑制に努める。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63367</xdr:rowOff>
    </xdr:from>
    <xdr:to>
      <xdr:col>23</xdr:col>
      <xdr:colOff>133350</xdr:colOff>
      <xdr:row>81</xdr:row>
      <xdr:rowOff>63739</xdr:rowOff>
    </xdr:to>
    <xdr:cxnSp macro="">
      <xdr:nvCxnSpPr>
        <xdr:cNvPr id="195" name="直線コネクタ 194"/>
        <xdr:cNvCxnSpPr/>
      </xdr:nvCxnSpPr>
      <xdr:spPr>
        <a:xfrm flipV="1">
          <a:off x="4114800" y="13950817"/>
          <a:ext cx="8382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78308</xdr:rowOff>
    </xdr:from>
    <xdr:ext cx="762000" cy="259045"/>
    <xdr:sp macro="" textlink="">
      <xdr:nvSpPr>
        <xdr:cNvPr id="196" name="人件費・物件費等の状況平均値テキスト"/>
        <xdr:cNvSpPr txBox="1"/>
      </xdr:nvSpPr>
      <xdr:spPr>
        <a:xfrm>
          <a:off x="5041900" y="13965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53418</xdr:rowOff>
    </xdr:from>
    <xdr:to>
      <xdr:col>19</xdr:col>
      <xdr:colOff>133350</xdr:colOff>
      <xdr:row>81</xdr:row>
      <xdr:rowOff>63739</xdr:rowOff>
    </xdr:to>
    <xdr:cxnSp macro="">
      <xdr:nvCxnSpPr>
        <xdr:cNvPr id="198" name="直線コネクタ 197"/>
        <xdr:cNvCxnSpPr/>
      </xdr:nvCxnSpPr>
      <xdr:spPr>
        <a:xfrm>
          <a:off x="3225800" y="13940868"/>
          <a:ext cx="889000" cy="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52986</xdr:rowOff>
    </xdr:from>
    <xdr:to>
      <xdr:col>15</xdr:col>
      <xdr:colOff>82550</xdr:colOff>
      <xdr:row>81</xdr:row>
      <xdr:rowOff>53418</xdr:rowOff>
    </xdr:to>
    <xdr:cxnSp macro="">
      <xdr:nvCxnSpPr>
        <xdr:cNvPr id="201" name="直線コネクタ 200"/>
        <xdr:cNvCxnSpPr/>
      </xdr:nvCxnSpPr>
      <xdr:spPr>
        <a:xfrm>
          <a:off x="2336800" y="13940436"/>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41849</xdr:rowOff>
    </xdr:from>
    <xdr:to>
      <xdr:col>11</xdr:col>
      <xdr:colOff>31750</xdr:colOff>
      <xdr:row>81</xdr:row>
      <xdr:rowOff>52986</xdr:rowOff>
    </xdr:to>
    <xdr:cxnSp macro="">
      <xdr:nvCxnSpPr>
        <xdr:cNvPr id="204" name="直線コネクタ 203"/>
        <xdr:cNvCxnSpPr/>
      </xdr:nvCxnSpPr>
      <xdr:spPr>
        <a:xfrm>
          <a:off x="1447800" y="13929299"/>
          <a:ext cx="889000" cy="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151480</xdr:rowOff>
    </xdr:from>
    <xdr:ext cx="762000" cy="259045"/>
    <xdr:sp macro="" textlink="">
      <xdr:nvSpPr>
        <xdr:cNvPr id="206" name="テキスト ボックス 205"/>
        <xdr:cNvSpPr txBox="1"/>
      </xdr:nvSpPr>
      <xdr:spPr>
        <a:xfrm>
          <a:off x="1955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13271</xdr:rowOff>
    </xdr:from>
    <xdr:to>
      <xdr:col>7</xdr:col>
      <xdr:colOff>31750</xdr:colOff>
      <xdr:row>81</xdr:row>
      <xdr:rowOff>114871</xdr:rowOff>
    </xdr:to>
    <xdr:sp macro="" textlink="">
      <xdr:nvSpPr>
        <xdr:cNvPr id="207" name="フローチャート: 判断 206"/>
        <xdr:cNvSpPr/>
      </xdr:nvSpPr>
      <xdr:spPr>
        <a:xfrm>
          <a:off x="1397000" y="1390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99648</xdr:rowOff>
    </xdr:from>
    <xdr:ext cx="762000" cy="259045"/>
    <xdr:sp macro="" textlink="">
      <xdr:nvSpPr>
        <xdr:cNvPr id="208" name="テキスト ボックス 207"/>
        <xdr:cNvSpPr txBox="1"/>
      </xdr:nvSpPr>
      <xdr:spPr>
        <a:xfrm>
          <a:off x="1066800" y="139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12567</xdr:rowOff>
    </xdr:from>
    <xdr:to>
      <xdr:col>23</xdr:col>
      <xdr:colOff>184150</xdr:colOff>
      <xdr:row>81</xdr:row>
      <xdr:rowOff>114167</xdr:rowOff>
    </xdr:to>
    <xdr:sp macro="" textlink="">
      <xdr:nvSpPr>
        <xdr:cNvPr id="214" name="楕円 213"/>
        <xdr:cNvSpPr/>
      </xdr:nvSpPr>
      <xdr:spPr>
        <a:xfrm>
          <a:off x="4902200" y="1390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105294</xdr:rowOff>
    </xdr:from>
    <xdr:ext cx="762000" cy="259045"/>
    <xdr:sp macro="" textlink="">
      <xdr:nvSpPr>
        <xdr:cNvPr id="215" name="人件費・物件費等の状況該当値テキスト"/>
        <xdr:cNvSpPr txBox="1"/>
      </xdr:nvSpPr>
      <xdr:spPr>
        <a:xfrm>
          <a:off x="5041900" y="1382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12939</xdr:rowOff>
    </xdr:from>
    <xdr:to>
      <xdr:col>19</xdr:col>
      <xdr:colOff>184150</xdr:colOff>
      <xdr:row>81</xdr:row>
      <xdr:rowOff>114539</xdr:rowOff>
    </xdr:to>
    <xdr:sp macro="" textlink="">
      <xdr:nvSpPr>
        <xdr:cNvPr id="216" name="楕円 215"/>
        <xdr:cNvSpPr/>
      </xdr:nvSpPr>
      <xdr:spPr>
        <a:xfrm>
          <a:off x="4064000" y="13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124716</xdr:rowOff>
    </xdr:from>
    <xdr:ext cx="736600" cy="259045"/>
    <xdr:sp macro="" textlink="">
      <xdr:nvSpPr>
        <xdr:cNvPr id="217" name="テキスト ボックス 216"/>
        <xdr:cNvSpPr txBox="1"/>
      </xdr:nvSpPr>
      <xdr:spPr>
        <a:xfrm>
          <a:off x="3733800" y="13669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2618</xdr:rowOff>
    </xdr:from>
    <xdr:to>
      <xdr:col>15</xdr:col>
      <xdr:colOff>133350</xdr:colOff>
      <xdr:row>81</xdr:row>
      <xdr:rowOff>104218</xdr:rowOff>
    </xdr:to>
    <xdr:sp macro="" textlink="">
      <xdr:nvSpPr>
        <xdr:cNvPr id="218" name="楕円 217"/>
        <xdr:cNvSpPr/>
      </xdr:nvSpPr>
      <xdr:spPr>
        <a:xfrm>
          <a:off x="3175000" y="138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114395</xdr:rowOff>
    </xdr:from>
    <xdr:ext cx="762000" cy="259045"/>
    <xdr:sp macro="" textlink="">
      <xdr:nvSpPr>
        <xdr:cNvPr id="219" name="テキスト ボックス 218"/>
        <xdr:cNvSpPr txBox="1"/>
      </xdr:nvSpPr>
      <xdr:spPr>
        <a:xfrm>
          <a:off x="2844800" y="13658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2186</xdr:rowOff>
    </xdr:from>
    <xdr:to>
      <xdr:col>11</xdr:col>
      <xdr:colOff>82550</xdr:colOff>
      <xdr:row>81</xdr:row>
      <xdr:rowOff>103786</xdr:rowOff>
    </xdr:to>
    <xdr:sp macro="" textlink="">
      <xdr:nvSpPr>
        <xdr:cNvPr id="220" name="楕円 219"/>
        <xdr:cNvSpPr/>
      </xdr:nvSpPr>
      <xdr:spPr>
        <a:xfrm>
          <a:off x="2286000" y="138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113963</xdr:rowOff>
    </xdr:from>
    <xdr:ext cx="762000" cy="259045"/>
    <xdr:sp macro="" textlink="">
      <xdr:nvSpPr>
        <xdr:cNvPr id="221" name="テキスト ボックス 220"/>
        <xdr:cNvSpPr txBox="1"/>
      </xdr:nvSpPr>
      <xdr:spPr>
        <a:xfrm>
          <a:off x="1955800" y="136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162499</xdr:rowOff>
    </xdr:from>
    <xdr:to>
      <xdr:col>7</xdr:col>
      <xdr:colOff>31750</xdr:colOff>
      <xdr:row>81</xdr:row>
      <xdr:rowOff>92649</xdr:rowOff>
    </xdr:to>
    <xdr:sp macro="" textlink="">
      <xdr:nvSpPr>
        <xdr:cNvPr id="222" name="楕円 221"/>
        <xdr:cNvSpPr/>
      </xdr:nvSpPr>
      <xdr:spPr>
        <a:xfrm>
          <a:off x="1397000" y="138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102826</xdr:rowOff>
    </xdr:from>
    <xdr:ext cx="762000" cy="259045"/>
    <xdr:sp macro="" textlink="">
      <xdr:nvSpPr>
        <xdr:cNvPr id="223" name="テキスト ボックス 222"/>
        <xdr:cNvSpPr txBox="1"/>
      </xdr:nvSpPr>
      <xdr:spPr>
        <a:xfrm>
          <a:off x="1066800" y="1364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ラスパイレス指数は対前年度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若年層の職員が増え、給与改定での本俸の額が大幅に増加したためである。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117122</xdr:rowOff>
    </xdr:from>
    <xdr:to>
      <xdr:col>81</xdr:col>
      <xdr:colOff>44450</xdr:colOff>
      <xdr:row>83</xdr:row>
      <xdr:rowOff>119945</xdr:rowOff>
    </xdr:to>
    <xdr:cxnSp macro="">
      <xdr:nvCxnSpPr>
        <xdr:cNvPr id="257" name="直線コネクタ 256"/>
        <xdr:cNvCxnSpPr/>
      </xdr:nvCxnSpPr>
      <xdr:spPr>
        <a:xfrm>
          <a:off x="16179800" y="1417602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117122</xdr:rowOff>
    </xdr:from>
    <xdr:to>
      <xdr:col>77</xdr:col>
      <xdr:colOff>44450</xdr:colOff>
      <xdr:row>82</xdr:row>
      <xdr:rowOff>143934</xdr:rowOff>
    </xdr:to>
    <xdr:cxnSp macro="">
      <xdr:nvCxnSpPr>
        <xdr:cNvPr id="260" name="直線コネクタ 259"/>
        <xdr:cNvCxnSpPr/>
      </xdr:nvCxnSpPr>
      <xdr:spPr>
        <a:xfrm flipV="1">
          <a:off x="15290800" y="141760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143934</xdr:rowOff>
    </xdr:from>
    <xdr:to>
      <xdr:col>72</xdr:col>
      <xdr:colOff>203200</xdr:colOff>
      <xdr:row>82</xdr:row>
      <xdr:rowOff>157339</xdr:rowOff>
    </xdr:to>
    <xdr:cxnSp macro="">
      <xdr:nvCxnSpPr>
        <xdr:cNvPr id="263" name="直線コネクタ 262"/>
        <xdr:cNvCxnSpPr/>
      </xdr:nvCxnSpPr>
      <xdr:spPr>
        <a:xfrm flipV="1">
          <a:off x="14401800" y="142028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65" name="テキスト ボックス 264"/>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157339</xdr:rowOff>
    </xdr:from>
    <xdr:to>
      <xdr:col>68</xdr:col>
      <xdr:colOff>152400</xdr:colOff>
      <xdr:row>83</xdr:row>
      <xdr:rowOff>39511</xdr:rowOff>
    </xdr:to>
    <xdr:cxnSp macro="">
      <xdr:nvCxnSpPr>
        <xdr:cNvPr id="266" name="直線コネクタ 265"/>
        <xdr:cNvCxnSpPr/>
      </xdr:nvCxnSpPr>
      <xdr:spPr>
        <a:xfrm flipV="1">
          <a:off x="13512800" y="142162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68" name="テキスト ボックス 267"/>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9" name="フローチャート: 判断 268"/>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0" name="テキスト ボックス 269"/>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6" name="楕円 275"/>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7" name="給与水準   （国との比較）該当値テキスト"/>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66322</xdr:rowOff>
    </xdr:from>
    <xdr:to>
      <xdr:col>77</xdr:col>
      <xdr:colOff>95250</xdr:colOff>
      <xdr:row>82</xdr:row>
      <xdr:rowOff>167922</xdr:rowOff>
    </xdr:to>
    <xdr:sp macro="" textlink="">
      <xdr:nvSpPr>
        <xdr:cNvPr id="278" name="楕円 277"/>
        <xdr:cNvSpPr/>
      </xdr:nvSpPr>
      <xdr:spPr>
        <a:xfrm>
          <a:off x="16129000" y="141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6649</xdr:rowOff>
    </xdr:from>
    <xdr:ext cx="736600" cy="259045"/>
    <xdr:sp macro="" textlink="">
      <xdr:nvSpPr>
        <xdr:cNvPr id="279" name="テキスト ボックス 278"/>
        <xdr:cNvSpPr txBox="1"/>
      </xdr:nvSpPr>
      <xdr:spPr>
        <a:xfrm>
          <a:off x="15798800" y="1389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93134</xdr:rowOff>
    </xdr:from>
    <xdr:to>
      <xdr:col>73</xdr:col>
      <xdr:colOff>44450</xdr:colOff>
      <xdr:row>83</xdr:row>
      <xdr:rowOff>23284</xdr:rowOff>
    </xdr:to>
    <xdr:sp macro="" textlink="">
      <xdr:nvSpPr>
        <xdr:cNvPr id="280" name="楕円 279"/>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33461</xdr:rowOff>
    </xdr:from>
    <xdr:ext cx="762000" cy="259045"/>
    <xdr:sp macro="" textlink="">
      <xdr:nvSpPr>
        <xdr:cNvPr id="281" name="テキスト ボックス 280"/>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106539</xdr:rowOff>
    </xdr:from>
    <xdr:to>
      <xdr:col>68</xdr:col>
      <xdr:colOff>203200</xdr:colOff>
      <xdr:row>83</xdr:row>
      <xdr:rowOff>36689</xdr:rowOff>
    </xdr:to>
    <xdr:sp macro="" textlink="">
      <xdr:nvSpPr>
        <xdr:cNvPr id="282" name="楕円 281"/>
        <xdr:cNvSpPr/>
      </xdr:nvSpPr>
      <xdr:spPr>
        <a:xfrm>
          <a:off x="14351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46866</xdr:rowOff>
    </xdr:from>
    <xdr:ext cx="762000" cy="259045"/>
    <xdr:sp macro="" textlink="">
      <xdr:nvSpPr>
        <xdr:cNvPr id="283" name="テキスト ボックス 282"/>
        <xdr:cNvSpPr txBox="1"/>
      </xdr:nvSpPr>
      <xdr:spPr>
        <a:xfrm>
          <a:off x="14020800" y="1393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84" name="楕円 283"/>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85" name="テキスト ボックス 284"/>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人当たり職員数は対前年度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人の増加となった。</a:t>
          </a:r>
        </a:p>
        <a:p>
          <a:r>
            <a:rPr kumimoji="1" lang="ja-JP" altLang="en-US" sz="1300">
              <a:latin typeface="ＭＳ Ｐゴシック" panose="020B0600070205080204" pitchFamily="50" charset="-128"/>
              <a:ea typeface="ＭＳ Ｐゴシック" panose="020B0600070205080204" pitchFamily="50" charset="-128"/>
            </a:rPr>
            <a:t>算定元の分母である町の人口は減少傾向であるため、今後の人口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人当たり職員数は微増となる見込みである。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60516</xdr:rowOff>
    </xdr:from>
    <xdr:to>
      <xdr:col>81</xdr:col>
      <xdr:colOff>44450</xdr:colOff>
      <xdr:row>59</xdr:row>
      <xdr:rowOff>61119</xdr:rowOff>
    </xdr:to>
    <xdr:cxnSp macro="">
      <xdr:nvCxnSpPr>
        <xdr:cNvPr id="316" name="直線コネクタ 315"/>
        <xdr:cNvCxnSpPr/>
      </xdr:nvCxnSpPr>
      <xdr:spPr>
        <a:xfrm>
          <a:off x="16179800" y="10176066"/>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33369</xdr:rowOff>
    </xdr:from>
    <xdr:to>
      <xdr:col>77</xdr:col>
      <xdr:colOff>44450</xdr:colOff>
      <xdr:row>59</xdr:row>
      <xdr:rowOff>60516</xdr:rowOff>
    </xdr:to>
    <xdr:cxnSp macro="">
      <xdr:nvCxnSpPr>
        <xdr:cNvPr id="319" name="直線コネクタ 318"/>
        <xdr:cNvCxnSpPr/>
      </xdr:nvCxnSpPr>
      <xdr:spPr>
        <a:xfrm>
          <a:off x="15290800" y="10148919"/>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33369</xdr:rowOff>
    </xdr:to>
    <xdr:cxnSp macro="">
      <xdr:nvCxnSpPr>
        <xdr:cNvPr id="322" name="直線コネクタ 321"/>
        <xdr:cNvCxnSpPr/>
      </xdr:nvCxnSpPr>
      <xdr:spPr>
        <a:xfrm>
          <a:off x="14401800" y="1014349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33369</xdr:rowOff>
    </xdr:to>
    <xdr:cxnSp macro="">
      <xdr:nvCxnSpPr>
        <xdr:cNvPr id="325" name="直線コネクタ 324"/>
        <xdr:cNvCxnSpPr/>
      </xdr:nvCxnSpPr>
      <xdr:spPr>
        <a:xfrm flipV="1">
          <a:off x="13512800" y="10143490"/>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60992</xdr:rowOff>
    </xdr:from>
    <xdr:to>
      <xdr:col>64</xdr:col>
      <xdr:colOff>152400</xdr:colOff>
      <xdr:row>59</xdr:row>
      <xdr:rowOff>162592</xdr:rowOff>
    </xdr:to>
    <xdr:sp macro="" textlink="">
      <xdr:nvSpPr>
        <xdr:cNvPr id="328" name="フローチャート: 判断 327"/>
        <xdr:cNvSpPr/>
      </xdr:nvSpPr>
      <xdr:spPr>
        <a:xfrm>
          <a:off x="13462000" y="1017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147369</xdr:rowOff>
    </xdr:from>
    <xdr:ext cx="762000" cy="259045"/>
    <xdr:sp macro="" textlink="">
      <xdr:nvSpPr>
        <xdr:cNvPr id="329" name="テキスト ボックス 328"/>
        <xdr:cNvSpPr txBox="1"/>
      </xdr:nvSpPr>
      <xdr:spPr>
        <a:xfrm>
          <a:off x="13131800" y="1026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10319</xdr:rowOff>
    </xdr:from>
    <xdr:to>
      <xdr:col>81</xdr:col>
      <xdr:colOff>95250</xdr:colOff>
      <xdr:row>59</xdr:row>
      <xdr:rowOff>111919</xdr:rowOff>
    </xdr:to>
    <xdr:sp macro="" textlink="">
      <xdr:nvSpPr>
        <xdr:cNvPr id="335" name="楕円 334"/>
        <xdr:cNvSpPr/>
      </xdr:nvSpPr>
      <xdr:spPr>
        <a:xfrm>
          <a:off x="16967200" y="101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103046</xdr:rowOff>
    </xdr:from>
    <xdr:ext cx="762000" cy="259045"/>
    <xdr:sp macro="" textlink="">
      <xdr:nvSpPr>
        <xdr:cNvPr id="336" name="定員管理の状況該当値テキスト"/>
        <xdr:cNvSpPr txBox="1"/>
      </xdr:nvSpPr>
      <xdr:spPr>
        <a:xfrm>
          <a:off x="17106900" y="1004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9716</xdr:rowOff>
    </xdr:from>
    <xdr:to>
      <xdr:col>77</xdr:col>
      <xdr:colOff>95250</xdr:colOff>
      <xdr:row>59</xdr:row>
      <xdr:rowOff>111316</xdr:rowOff>
    </xdr:to>
    <xdr:sp macro="" textlink="">
      <xdr:nvSpPr>
        <xdr:cNvPr id="337" name="楕円 336"/>
        <xdr:cNvSpPr/>
      </xdr:nvSpPr>
      <xdr:spPr>
        <a:xfrm>
          <a:off x="16129000" y="101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121493</xdr:rowOff>
    </xdr:from>
    <xdr:ext cx="736600" cy="259045"/>
    <xdr:sp macro="" textlink="">
      <xdr:nvSpPr>
        <xdr:cNvPr id="338" name="テキスト ボックス 337"/>
        <xdr:cNvSpPr txBox="1"/>
      </xdr:nvSpPr>
      <xdr:spPr>
        <a:xfrm>
          <a:off x="15798800" y="989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154019</xdr:rowOff>
    </xdr:from>
    <xdr:to>
      <xdr:col>73</xdr:col>
      <xdr:colOff>44450</xdr:colOff>
      <xdr:row>59</xdr:row>
      <xdr:rowOff>84169</xdr:rowOff>
    </xdr:to>
    <xdr:sp macro="" textlink="">
      <xdr:nvSpPr>
        <xdr:cNvPr id="339" name="楕円 338"/>
        <xdr:cNvSpPr/>
      </xdr:nvSpPr>
      <xdr:spPr>
        <a:xfrm>
          <a:off x="15240000" y="100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94346</xdr:rowOff>
    </xdr:from>
    <xdr:ext cx="762000" cy="259045"/>
    <xdr:sp macro="" textlink="">
      <xdr:nvSpPr>
        <xdr:cNvPr id="340" name="テキスト ボックス 339"/>
        <xdr:cNvSpPr txBox="1"/>
      </xdr:nvSpPr>
      <xdr:spPr>
        <a:xfrm>
          <a:off x="14909800" y="986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1" name="楕円 340"/>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2" name="テキスト ボックス 341"/>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154019</xdr:rowOff>
    </xdr:from>
    <xdr:to>
      <xdr:col>64</xdr:col>
      <xdr:colOff>152400</xdr:colOff>
      <xdr:row>59</xdr:row>
      <xdr:rowOff>84169</xdr:rowOff>
    </xdr:to>
    <xdr:sp macro="" textlink="">
      <xdr:nvSpPr>
        <xdr:cNvPr id="343" name="楕円 342"/>
        <xdr:cNvSpPr/>
      </xdr:nvSpPr>
      <xdr:spPr>
        <a:xfrm>
          <a:off x="13462000" y="100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94346</xdr:rowOff>
    </xdr:from>
    <xdr:ext cx="762000" cy="259045"/>
    <xdr:sp macro="" textlink="">
      <xdr:nvSpPr>
        <xdr:cNvPr id="344" name="テキスト ボックス 343"/>
        <xdr:cNvSpPr txBox="1"/>
      </xdr:nvSpPr>
      <xdr:spPr>
        <a:xfrm>
          <a:off x="13131800" y="986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実質公債費比率は対前年度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実質公債費比率の算定においては、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年平均の数値であり、</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を比較した際、防災行政無線デジタル化更新事業の元金償還が始まったことにより、元利償還金が増加し、実質公債費比率は増加となった。今後も地方債の新規発行の抑制に努め、財政健全化を図る。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41</xdr:row>
      <xdr:rowOff>153416</xdr:rowOff>
    </xdr:to>
    <xdr:cxnSp macro="">
      <xdr:nvCxnSpPr>
        <xdr:cNvPr id="375" name="直線コネクタ 374"/>
        <xdr:cNvCxnSpPr/>
      </xdr:nvCxnSpPr>
      <xdr:spPr>
        <a:xfrm>
          <a:off x="16179800" y="716838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148590</xdr:rowOff>
    </xdr:to>
    <xdr:cxnSp macro="">
      <xdr:nvCxnSpPr>
        <xdr:cNvPr id="378" name="直線コネクタ 377"/>
        <xdr:cNvCxnSpPr/>
      </xdr:nvCxnSpPr>
      <xdr:spPr>
        <a:xfrm flipV="1">
          <a:off x="15290800" y="71683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158242</xdr:rowOff>
    </xdr:to>
    <xdr:cxnSp macro="">
      <xdr:nvCxnSpPr>
        <xdr:cNvPr id="381" name="直線コネクタ 380"/>
        <xdr:cNvCxnSpPr/>
      </xdr:nvCxnSpPr>
      <xdr:spPr>
        <a:xfrm flipV="1">
          <a:off x="14401800" y="71780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1270</xdr:rowOff>
    </xdr:to>
    <xdr:cxnSp macro="">
      <xdr:nvCxnSpPr>
        <xdr:cNvPr id="384" name="直線コネクタ 383"/>
        <xdr:cNvCxnSpPr/>
      </xdr:nvCxnSpPr>
      <xdr:spPr>
        <a:xfrm flipV="1">
          <a:off x="13512800" y="71876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87" name="フローチャート: 判断 386"/>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88" name="テキスト ボックス 387"/>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4" name="楕円 393"/>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5"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396" name="楕円 395"/>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397" name="テキスト ボックス 396"/>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107442</xdr:rowOff>
    </xdr:from>
    <xdr:to>
      <xdr:col>68</xdr:col>
      <xdr:colOff>203200</xdr:colOff>
      <xdr:row>42</xdr:row>
      <xdr:rowOff>37592</xdr:rowOff>
    </xdr:to>
    <xdr:sp macro="" textlink="">
      <xdr:nvSpPr>
        <xdr:cNvPr id="400" name="楕円 399"/>
        <xdr:cNvSpPr/>
      </xdr:nvSpPr>
      <xdr:spPr>
        <a:xfrm>
          <a:off x="14351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401" name="テキスト ボックス 400"/>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2" name="楕円 401"/>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3" name="テキスト ボックス 402"/>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将来負担比率は昨年度に引き続き発生していない。</a:t>
          </a:r>
        </a:p>
        <a:p>
          <a:r>
            <a:rPr kumimoji="1" lang="ja-JP" altLang="en-US" sz="1300">
              <a:latin typeface="ＭＳ Ｐゴシック" panose="020B0600070205080204" pitchFamily="50" charset="-128"/>
              <a:ea typeface="ＭＳ Ｐゴシック" panose="020B0600070205080204" pitchFamily="50" charset="-128"/>
            </a:rPr>
            <a:t>　地方債に関しては過度の発行を抑制し、借り入れは財政措置のあるものを選択して、将来負担比率の抑制に努めている。令和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年度には財政調整基金の取り崩し（</a:t>
          </a:r>
          <a:r>
            <a:rPr kumimoji="1" lang="en-US" altLang="ja-JP" sz="1300">
              <a:latin typeface="ＭＳ Ｐゴシック" panose="020B0600070205080204" pitchFamily="50" charset="-128"/>
              <a:ea typeface="ＭＳ Ｐゴシック" panose="020B0600070205080204" pitchFamily="50" charset="-128"/>
            </a:rPr>
            <a:t>128,246</a:t>
          </a:r>
          <a:r>
            <a:rPr kumimoji="1" lang="ja-JP" altLang="en-US" sz="1300">
              <a:latin typeface="ＭＳ Ｐゴシック" panose="020B0600070205080204" pitchFamily="50" charset="-128"/>
              <a:ea typeface="ＭＳ Ｐゴシック" panose="020B0600070205080204" pitchFamily="50" charset="-128"/>
            </a:rPr>
            <a:t>千円）をしたものの、標準財政規模のおよそ</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の財政調整基金（</a:t>
          </a:r>
          <a:r>
            <a:rPr kumimoji="1" lang="en-US" altLang="ja-JP" sz="1300">
              <a:latin typeface="ＭＳ Ｐゴシック" panose="020B0600070205080204" pitchFamily="50" charset="-128"/>
              <a:ea typeface="ＭＳ Ｐゴシック" panose="020B0600070205080204" pitchFamily="50" charset="-128"/>
            </a:rPr>
            <a:t>1,321,162</a:t>
          </a:r>
          <a:r>
            <a:rPr kumimoji="1" lang="ja-JP" altLang="en-US" sz="1300">
              <a:latin typeface="ＭＳ Ｐゴシック" panose="020B0600070205080204" pitchFamily="50" charset="-128"/>
              <a:ea typeface="ＭＳ Ｐゴシック" panose="020B0600070205080204" pitchFamily="50" charset="-128"/>
            </a:rPr>
            <a:t>千円）を有している。また、小学校統廃合における新校舎の建設等を見据え、基金へ継続的に積み立てをすることにより、将来に渡る負担に備えている。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47" name="フローチャート: 判断 446"/>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48" name="テキスト ボックス 447"/>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会計年度任用職員に係る月額報酬等の増加により、人件費は増加した。</a:t>
          </a:r>
        </a:p>
        <a:p>
          <a:r>
            <a:rPr kumimoji="1" lang="ja-JP" altLang="en-US" sz="1300">
              <a:latin typeface="ＭＳ Ｐゴシック" panose="020B0600070205080204" pitchFamily="50" charset="-128"/>
              <a:ea typeface="ＭＳ Ｐゴシック" panose="020B0600070205080204" pitchFamily="50" charset="-128"/>
            </a:rPr>
            <a:t>　特に会計年度任用職員にあたっては過剰な人員配置にならないよう人件費の抑制に努める。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168148</xdr:rowOff>
    </xdr:from>
    <xdr:to>
      <xdr:col>24</xdr:col>
      <xdr:colOff>25400</xdr:colOff>
      <xdr:row>37</xdr:row>
      <xdr:rowOff>97282</xdr:rowOff>
    </xdr:to>
    <xdr:cxnSp macro="">
      <xdr:nvCxnSpPr>
        <xdr:cNvPr id="64" name="直線コネクタ 63"/>
        <xdr:cNvCxnSpPr/>
      </xdr:nvCxnSpPr>
      <xdr:spPr>
        <a:xfrm>
          <a:off x="3987800" y="63403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26433</xdr:rowOff>
    </xdr:from>
    <xdr:ext cx="762000" cy="259045"/>
    <xdr:sp macro="" textlink="">
      <xdr:nvSpPr>
        <xdr:cNvPr id="65" name="人件費平均値テキスト"/>
        <xdr:cNvSpPr txBox="1"/>
      </xdr:nvSpPr>
      <xdr:spPr>
        <a:xfrm>
          <a:off x="4914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168148</xdr:rowOff>
    </xdr:to>
    <xdr:cxnSp macro="">
      <xdr:nvCxnSpPr>
        <xdr:cNvPr id="67" name="直線コネクタ 66"/>
        <xdr:cNvCxnSpPr/>
      </xdr:nvCxnSpPr>
      <xdr:spPr>
        <a:xfrm>
          <a:off x="3098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42418</xdr:rowOff>
    </xdr:to>
    <xdr:cxnSp macro="">
      <xdr:nvCxnSpPr>
        <xdr:cNvPr id="70" name="直線コネクタ 69"/>
        <xdr:cNvCxnSpPr/>
      </xdr:nvCxnSpPr>
      <xdr:spPr>
        <a:xfrm flipV="1">
          <a:off x="2209800" y="6299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42418</xdr:rowOff>
    </xdr:to>
    <xdr:cxnSp macro="">
      <xdr:nvCxnSpPr>
        <xdr:cNvPr id="73" name="直線コネクタ 72"/>
        <xdr:cNvCxnSpPr/>
      </xdr:nvCxnSpPr>
      <xdr:spPr>
        <a:xfrm>
          <a:off x="1320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11955</xdr:rowOff>
    </xdr:from>
    <xdr:ext cx="762000" cy="259045"/>
    <xdr:sp macro="" textlink="">
      <xdr:nvSpPr>
        <xdr:cNvPr id="77" name="テキスト ボックス 76"/>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117348</xdr:rowOff>
    </xdr:from>
    <xdr:to>
      <xdr:col>20</xdr:col>
      <xdr:colOff>38100</xdr:colOff>
      <xdr:row>37</xdr:row>
      <xdr:rowOff>47498</xdr:rowOff>
    </xdr:to>
    <xdr:sp macro="" textlink="">
      <xdr:nvSpPr>
        <xdr:cNvPr id="85" name="楕円 84"/>
        <xdr:cNvSpPr/>
      </xdr:nvSpPr>
      <xdr:spPr>
        <a:xfrm>
          <a:off x="3937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86" name="テキスト ボックス 85"/>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これは各システム機器の借上料等が増加したことが大きい。物件費については決算比率が高く、経常経費の割合も大きいことから、今後も需用費や委託料などのコストの見直し等により経常経費の抑制を行い、積極的に経費削減を実施す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81280</xdr:rowOff>
    </xdr:to>
    <xdr:cxnSp macro="">
      <xdr:nvCxnSpPr>
        <xdr:cNvPr id="125" name="直線コネクタ 124"/>
        <xdr:cNvCxnSpPr/>
      </xdr:nvCxnSpPr>
      <xdr:spPr>
        <a:xfrm>
          <a:off x="15671800" y="27101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6"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24130</xdr:rowOff>
    </xdr:from>
    <xdr:to>
      <xdr:col>78</xdr:col>
      <xdr:colOff>69850</xdr:colOff>
      <xdr:row>15</xdr:row>
      <xdr:rowOff>138430</xdr:rowOff>
    </xdr:to>
    <xdr:cxnSp macro="">
      <xdr:nvCxnSpPr>
        <xdr:cNvPr id="128" name="直線コネクタ 127"/>
        <xdr:cNvCxnSpPr/>
      </xdr:nvCxnSpPr>
      <xdr:spPr>
        <a:xfrm>
          <a:off x="14782800" y="2595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24130</xdr:rowOff>
    </xdr:from>
    <xdr:to>
      <xdr:col>73</xdr:col>
      <xdr:colOff>180975</xdr:colOff>
      <xdr:row>15</xdr:row>
      <xdr:rowOff>46990</xdr:rowOff>
    </xdr:to>
    <xdr:cxnSp macro="">
      <xdr:nvCxnSpPr>
        <xdr:cNvPr id="131" name="直線コネクタ 130"/>
        <xdr:cNvCxnSpPr/>
      </xdr:nvCxnSpPr>
      <xdr:spPr>
        <a:xfrm flipV="1">
          <a:off x="13893800" y="259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5080</xdr:rowOff>
    </xdr:to>
    <xdr:cxnSp macro="">
      <xdr:nvCxnSpPr>
        <xdr:cNvPr id="134" name="直線コネクタ 133"/>
        <xdr:cNvCxnSpPr/>
      </xdr:nvCxnSpPr>
      <xdr:spPr>
        <a:xfrm flipV="1">
          <a:off x="13004800" y="2618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37" name="フローチャート: 判断 136"/>
        <xdr:cNvSpPr/>
      </xdr:nvSpPr>
      <xdr:spPr>
        <a:xfrm>
          <a:off x="12954000" y="29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38" name="テキスト ボックス 137"/>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4" name="楕円 143"/>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5" name="物件費該当値テキスト"/>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144780</xdr:rowOff>
    </xdr:from>
    <xdr:to>
      <xdr:col>74</xdr:col>
      <xdr:colOff>31750</xdr:colOff>
      <xdr:row>15</xdr:row>
      <xdr:rowOff>74930</xdr:rowOff>
    </xdr:to>
    <xdr:sp macro="" textlink="">
      <xdr:nvSpPr>
        <xdr:cNvPr id="148" name="楕円 147"/>
        <xdr:cNvSpPr/>
      </xdr:nvSpPr>
      <xdr:spPr>
        <a:xfrm>
          <a:off x="1473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49" name="テキスト ボックス 148"/>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1" name="テキスト ボックス 150"/>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これは障害福祉サービスの利用数や人件費高騰による措置費の増加によるものが大きい。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今後も障害者に係る支援事業費や、高齢化による扶助費の増加は避けられない状況が続くことが見込まれる。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61</xdr:row>
      <xdr:rowOff>88900</xdr:rowOff>
    </xdr:to>
    <xdr:cxnSp macro="">
      <xdr:nvCxnSpPr>
        <xdr:cNvPr id="185" name="直線コネクタ 184"/>
        <xdr:cNvCxnSpPr/>
      </xdr:nvCxnSpPr>
      <xdr:spPr>
        <a:xfrm>
          <a:off x="3987800" y="103378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6"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88900</xdr:rowOff>
    </xdr:from>
    <xdr:to>
      <xdr:col>19</xdr:col>
      <xdr:colOff>187325</xdr:colOff>
      <xdr:row>60</xdr:row>
      <xdr:rowOff>50800</xdr:rowOff>
    </xdr:to>
    <xdr:cxnSp macro="">
      <xdr:nvCxnSpPr>
        <xdr:cNvPr id="188" name="直線コネクタ 187"/>
        <xdr:cNvCxnSpPr/>
      </xdr:nvCxnSpPr>
      <xdr:spPr>
        <a:xfrm>
          <a:off x="3098800" y="1020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88900</xdr:rowOff>
    </xdr:to>
    <xdr:cxnSp macro="">
      <xdr:nvCxnSpPr>
        <xdr:cNvPr id="191" name="直線コネクタ 190"/>
        <xdr:cNvCxnSpPr/>
      </xdr:nvCxnSpPr>
      <xdr:spPr>
        <a:xfrm>
          <a:off x="2209800" y="9994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3" name="テキスト ボックス 192"/>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60</xdr:row>
      <xdr:rowOff>31750</xdr:rowOff>
    </xdr:to>
    <xdr:cxnSp macro="">
      <xdr:nvCxnSpPr>
        <xdr:cNvPr id="194" name="直線コネクタ 193"/>
        <xdr:cNvCxnSpPr/>
      </xdr:nvCxnSpPr>
      <xdr:spPr>
        <a:xfrm flipV="1">
          <a:off x="1320800" y="999490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196" name="テキスト ボックス 195"/>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197" name="フローチャート: 判断 196"/>
        <xdr:cNvSpPr/>
      </xdr:nvSpPr>
      <xdr:spPr>
        <a:xfrm>
          <a:off x="1270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92727</xdr:rowOff>
    </xdr:from>
    <xdr:ext cx="762000" cy="259045"/>
    <xdr:sp macro="" textlink="">
      <xdr:nvSpPr>
        <xdr:cNvPr id="198" name="テキスト ボックス 197"/>
        <xdr:cNvSpPr txBox="1"/>
      </xdr:nvSpPr>
      <xdr:spPr>
        <a:xfrm>
          <a:off x="939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38100</xdr:rowOff>
    </xdr:from>
    <xdr:to>
      <xdr:col>24</xdr:col>
      <xdr:colOff>76200</xdr:colOff>
      <xdr:row>61</xdr:row>
      <xdr:rowOff>139700</xdr:rowOff>
    </xdr:to>
    <xdr:sp macro="" textlink="">
      <xdr:nvSpPr>
        <xdr:cNvPr id="204" name="楕円 203"/>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10177</xdr:rowOff>
    </xdr:from>
    <xdr:ext cx="762000" cy="259045"/>
    <xdr:sp macro="" textlink="">
      <xdr:nvSpPr>
        <xdr:cNvPr id="205" name="扶助費該当値テキスト"/>
        <xdr:cNvSpPr txBox="1"/>
      </xdr:nvSpPr>
      <xdr:spPr>
        <a:xfrm>
          <a:off x="4914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6" name="楕円 205"/>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7" name="テキスト ボックス 206"/>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38100</xdr:rowOff>
    </xdr:from>
    <xdr:to>
      <xdr:col>15</xdr:col>
      <xdr:colOff>149225</xdr:colOff>
      <xdr:row>59</xdr:row>
      <xdr:rowOff>139700</xdr:rowOff>
    </xdr:to>
    <xdr:sp macro="" textlink="">
      <xdr:nvSpPr>
        <xdr:cNvPr id="208" name="楕円 207"/>
        <xdr:cNvSpPr/>
      </xdr:nvSpPr>
      <xdr:spPr>
        <a:xfrm>
          <a:off x="3048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124477</xdr:rowOff>
    </xdr:from>
    <xdr:ext cx="762000" cy="259045"/>
    <xdr:sp macro="" textlink="">
      <xdr:nvSpPr>
        <xdr:cNvPr id="209" name="テキスト ボックス 208"/>
        <xdr:cNvSpPr txBox="1"/>
      </xdr:nvSpPr>
      <xdr:spPr>
        <a:xfrm>
          <a:off x="2717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2" name="楕円 211"/>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3" name="テキスト ボックス 212"/>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その他の内訳は繰出金が主となっており各特別会計の繰出金の合計は増加したものの、町内各所施設の維持補修費が減少したことにより、対前年比は減少となった。</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170543</xdr:rowOff>
    </xdr:from>
    <xdr:to>
      <xdr:col>82</xdr:col>
      <xdr:colOff>107950</xdr:colOff>
      <xdr:row>55</xdr:row>
      <xdr:rowOff>31750</xdr:rowOff>
    </xdr:to>
    <xdr:cxnSp macro="">
      <xdr:nvCxnSpPr>
        <xdr:cNvPr id="248" name="直線コネクタ 247"/>
        <xdr:cNvCxnSpPr/>
      </xdr:nvCxnSpPr>
      <xdr:spPr>
        <a:xfrm flipV="1">
          <a:off x="15671800" y="9428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9978</xdr:rowOff>
    </xdr:from>
    <xdr:to>
      <xdr:col>78</xdr:col>
      <xdr:colOff>69850</xdr:colOff>
      <xdr:row>55</xdr:row>
      <xdr:rowOff>31750</xdr:rowOff>
    </xdr:to>
    <xdr:cxnSp macro="">
      <xdr:nvCxnSpPr>
        <xdr:cNvPr id="251" name="直線コネクタ 250"/>
        <xdr:cNvCxnSpPr/>
      </xdr:nvCxnSpPr>
      <xdr:spPr>
        <a:xfrm>
          <a:off x="14782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3" name="テキスト ボックス 252"/>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9978</xdr:rowOff>
    </xdr:from>
    <xdr:to>
      <xdr:col>73</xdr:col>
      <xdr:colOff>180975</xdr:colOff>
      <xdr:row>55</xdr:row>
      <xdr:rowOff>86178</xdr:rowOff>
    </xdr:to>
    <xdr:cxnSp macro="">
      <xdr:nvCxnSpPr>
        <xdr:cNvPr id="254" name="直線コネクタ 253"/>
        <xdr:cNvCxnSpPr/>
      </xdr:nvCxnSpPr>
      <xdr:spPr>
        <a:xfrm flipV="1">
          <a:off x="13893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6" name="テキスト ボックス 255"/>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60</xdr:row>
      <xdr:rowOff>132443</xdr:rowOff>
    </xdr:to>
    <xdr:cxnSp macro="">
      <xdr:nvCxnSpPr>
        <xdr:cNvPr id="257" name="直線コネクタ 256"/>
        <xdr:cNvCxnSpPr/>
      </xdr:nvCxnSpPr>
      <xdr:spPr>
        <a:xfrm flipV="1">
          <a:off x="13004800" y="9515928"/>
          <a:ext cx="889000" cy="9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59" name="テキスト ボックス 258"/>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60" name="フローチャート: 判断 259"/>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61" name="テキスト ボックス 260"/>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119743</xdr:rowOff>
    </xdr:from>
    <xdr:to>
      <xdr:col>82</xdr:col>
      <xdr:colOff>158750</xdr:colOff>
      <xdr:row>55</xdr:row>
      <xdr:rowOff>49893</xdr:rowOff>
    </xdr:to>
    <xdr:sp macro="" textlink="">
      <xdr:nvSpPr>
        <xdr:cNvPr id="267" name="楕円 266"/>
        <xdr:cNvSpPr/>
      </xdr:nvSpPr>
      <xdr:spPr>
        <a:xfrm>
          <a:off x="164592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136270</xdr:rowOff>
    </xdr:from>
    <xdr:ext cx="762000" cy="259045"/>
    <xdr:sp macro="" textlink="">
      <xdr:nvSpPr>
        <xdr:cNvPr id="268" name="その他該当値テキスト"/>
        <xdr:cNvSpPr txBox="1"/>
      </xdr:nvSpPr>
      <xdr:spPr>
        <a:xfrm>
          <a:off x="165989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69" name="楕円 268"/>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0" name="テキスト ボックス 269"/>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130628</xdr:rowOff>
    </xdr:from>
    <xdr:to>
      <xdr:col>74</xdr:col>
      <xdr:colOff>31750</xdr:colOff>
      <xdr:row>55</xdr:row>
      <xdr:rowOff>60778</xdr:rowOff>
    </xdr:to>
    <xdr:sp macro="" textlink="">
      <xdr:nvSpPr>
        <xdr:cNvPr id="271" name="楕円 270"/>
        <xdr:cNvSpPr/>
      </xdr:nvSpPr>
      <xdr:spPr>
        <a:xfrm>
          <a:off x="14732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70955</xdr:rowOff>
    </xdr:from>
    <xdr:ext cx="762000" cy="259045"/>
    <xdr:sp macro="" textlink="">
      <xdr:nvSpPr>
        <xdr:cNvPr id="272" name="テキスト ボックス 271"/>
        <xdr:cNvSpPr txBox="1"/>
      </xdr:nvSpPr>
      <xdr:spPr>
        <a:xfrm>
          <a:off x="14401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3" name="楕円 272"/>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4" name="テキスト ボックス 273"/>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81643</xdr:rowOff>
    </xdr:from>
    <xdr:to>
      <xdr:col>65</xdr:col>
      <xdr:colOff>53975</xdr:colOff>
      <xdr:row>61</xdr:row>
      <xdr:rowOff>11793</xdr:rowOff>
    </xdr:to>
    <xdr:sp macro="" textlink="">
      <xdr:nvSpPr>
        <xdr:cNvPr id="275" name="楕円 274"/>
        <xdr:cNvSpPr/>
      </xdr:nvSpPr>
      <xdr:spPr>
        <a:xfrm>
          <a:off x="12954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168020</xdr:rowOff>
    </xdr:from>
    <xdr:ext cx="762000" cy="259045"/>
    <xdr:sp macro="" textlink="">
      <xdr:nvSpPr>
        <xdr:cNvPr id="276" name="テキスト ボックス 275"/>
        <xdr:cNvSpPr txBox="1"/>
      </xdr:nvSpPr>
      <xdr:spPr>
        <a:xfrm>
          <a:off x="12623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　これは一部事務組合に対する負担金の増加が主な要因である。補助金の制度については、有効性を検証し、事業効果の低い補助制度は廃止する等、経費の抑制を図る。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3556</xdr:rowOff>
    </xdr:to>
    <xdr:cxnSp macro="">
      <xdr:nvCxnSpPr>
        <xdr:cNvPr id="306" name="直線コネクタ 305"/>
        <xdr:cNvCxnSpPr/>
      </xdr:nvCxnSpPr>
      <xdr:spPr>
        <a:xfrm>
          <a:off x="15671800" y="65003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37</xdr:row>
      <xdr:rowOff>156718</xdr:rowOff>
    </xdr:to>
    <xdr:cxnSp macro="">
      <xdr:nvCxnSpPr>
        <xdr:cNvPr id="309" name="直線コネクタ 308"/>
        <xdr:cNvCxnSpPr/>
      </xdr:nvCxnSpPr>
      <xdr:spPr>
        <a:xfrm>
          <a:off x="14782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44704</xdr:rowOff>
    </xdr:to>
    <xdr:cxnSp macro="">
      <xdr:nvCxnSpPr>
        <xdr:cNvPr id="312" name="直線コネクタ 311"/>
        <xdr:cNvCxnSpPr/>
      </xdr:nvCxnSpPr>
      <xdr:spPr>
        <a:xfrm flipV="1">
          <a:off x="13893800" y="64957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131572</xdr:rowOff>
    </xdr:from>
    <xdr:to>
      <xdr:col>69</xdr:col>
      <xdr:colOff>92075</xdr:colOff>
      <xdr:row>38</xdr:row>
      <xdr:rowOff>44704</xdr:rowOff>
    </xdr:to>
    <xdr:cxnSp macro="">
      <xdr:nvCxnSpPr>
        <xdr:cNvPr id="315" name="直線コネクタ 314"/>
        <xdr:cNvCxnSpPr/>
      </xdr:nvCxnSpPr>
      <xdr:spPr>
        <a:xfrm>
          <a:off x="13004800" y="630377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17" name="テキスト ボックス 316"/>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8" name="フローチャート: 判断 317"/>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9" name="テキスト ボックス 318"/>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5" name="楕円 324"/>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6"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7" name="楕円 326"/>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8" name="テキスト ボックス 327"/>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9" name="楕円 328"/>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0" name="テキスト ボックス 329"/>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165354</xdr:rowOff>
    </xdr:from>
    <xdr:to>
      <xdr:col>69</xdr:col>
      <xdr:colOff>142875</xdr:colOff>
      <xdr:row>38</xdr:row>
      <xdr:rowOff>95504</xdr:rowOff>
    </xdr:to>
    <xdr:sp macro="" textlink="">
      <xdr:nvSpPr>
        <xdr:cNvPr id="331" name="楕円 330"/>
        <xdr:cNvSpPr/>
      </xdr:nvSpPr>
      <xdr:spPr>
        <a:xfrm>
          <a:off x="13843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80281</xdr:rowOff>
    </xdr:from>
    <xdr:ext cx="762000" cy="259045"/>
    <xdr:sp macro="" textlink="">
      <xdr:nvSpPr>
        <xdr:cNvPr id="332" name="テキスト ボックス 331"/>
        <xdr:cNvSpPr txBox="1"/>
      </xdr:nvSpPr>
      <xdr:spPr>
        <a:xfrm>
          <a:off x="13512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33" name="楕円 332"/>
        <xdr:cNvSpPr/>
      </xdr:nvSpPr>
      <xdr:spPr>
        <a:xfrm>
          <a:off x="12954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34" name="テキスト ボックス 333"/>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防災行政無線デジタル化更新事業の元金償還が始まったことにより、元利償還金が増加したことによるものである。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今後も高額な借入を抑制しつつ交付税措置のある有利な借り入れを行う。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85090</xdr:rowOff>
    </xdr:to>
    <xdr:cxnSp macro="">
      <xdr:nvCxnSpPr>
        <xdr:cNvPr id="366" name="直線コネクタ 365"/>
        <xdr:cNvCxnSpPr/>
      </xdr:nvCxnSpPr>
      <xdr:spPr>
        <a:xfrm>
          <a:off x="3987800" y="12905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170197</xdr:rowOff>
    </xdr:from>
    <xdr:ext cx="762000" cy="259045"/>
    <xdr:sp macro="" textlink="">
      <xdr:nvSpPr>
        <xdr:cNvPr id="367"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46990</xdr:rowOff>
    </xdr:to>
    <xdr:cxnSp macro="">
      <xdr:nvCxnSpPr>
        <xdr:cNvPr id="369" name="直線コネクタ 368"/>
        <xdr:cNvCxnSpPr/>
      </xdr:nvCxnSpPr>
      <xdr:spPr>
        <a:xfrm>
          <a:off x="3098800" y="12898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71" name="テキスト ボックス 370"/>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39370</xdr:rowOff>
    </xdr:from>
    <xdr:to>
      <xdr:col>15</xdr:col>
      <xdr:colOff>98425</xdr:colOff>
      <xdr:row>75</xdr:row>
      <xdr:rowOff>54610</xdr:rowOff>
    </xdr:to>
    <xdr:cxnSp macro="">
      <xdr:nvCxnSpPr>
        <xdr:cNvPr id="372" name="直線コネクタ 371"/>
        <xdr:cNvCxnSpPr/>
      </xdr:nvCxnSpPr>
      <xdr:spPr>
        <a:xfrm flipV="1">
          <a:off x="2209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90188</xdr:rowOff>
    </xdr:from>
    <xdr:ext cx="762000" cy="259045"/>
    <xdr:sp macro="" textlink="">
      <xdr:nvSpPr>
        <xdr:cNvPr id="374" name="テキスト ボックス 373"/>
        <xdr:cNvSpPr txBox="1"/>
      </xdr:nvSpPr>
      <xdr:spPr>
        <a:xfrm>
          <a:off x="2717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5" name="直線コネクタ 374"/>
        <xdr:cNvCxnSpPr/>
      </xdr:nvCxnSpPr>
      <xdr:spPr>
        <a:xfrm>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7" name="テキスト ボックス 376"/>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8" name="フローチャート: 判断 377"/>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9" name="テキスト ボックス 378"/>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5" name="楕円 384"/>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6" name="公債費該当値テキスト"/>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7" name="楕円 386"/>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8" name="テキスト ボックス 387"/>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89" name="楕円 388"/>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0" name="テキスト ボックス 389"/>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91" name="楕円 390"/>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92" name="テキスト ボックス 391"/>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93" name="楕円 392"/>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4" name="テキスト ボックス 393"/>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特に人件費や物件費、扶助費に係る経常収支比率が増加したことによる影響が大きい。</a:t>
          </a:r>
        </a:p>
        <a:p>
          <a:r>
            <a:rPr kumimoji="1" lang="ja-JP" altLang="en-US" sz="1300">
              <a:latin typeface="ＭＳ Ｐゴシック" panose="020B0600070205080204" pitchFamily="50" charset="-128"/>
              <a:ea typeface="ＭＳ Ｐゴシック" panose="020B0600070205080204" pitchFamily="50" charset="-128"/>
            </a:rPr>
            <a:t>　今後、これらは増加が見込まれることから、経常経費の削減や、町税等の一般財源確保により経常収支比率の減少に努める。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88138</xdr:rowOff>
    </xdr:from>
    <xdr:to>
      <xdr:col>82</xdr:col>
      <xdr:colOff>107950</xdr:colOff>
      <xdr:row>75</xdr:row>
      <xdr:rowOff>28702</xdr:rowOff>
    </xdr:to>
    <xdr:cxnSp macro="">
      <xdr:nvCxnSpPr>
        <xdr:cNvPr id="425" name="直線コネクタ 424"/>
        <xdr:cNvCxnSpPr/>
      </xdr:nvCxnSpPr>
      <xdr:spPr>
        <a:xfrm>
          <a:off x="15671800" y="12775438"/>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xdr:rowOff>
    </xdr:from>
    <xdr:to>
      <xdr:col>78</xdr:col>
      <xdr:colOff>69850</xdr:colOff>
      <xdr:row>74</xdr:row>
      <xdr:rowOff>88138</xdr:rowOff>
    </xdr:to>
    <xdr:cxnSp macro="">
      <xdr:nvCxnSpPr>
        <xdr:cNvPr id="428" name="直線コネクタ 427"/>
        <xdr:cNvCxnSpPr/>
      </xdr:nvCxnSpPr>
      <xdr:spPr>
        <a:xfrm>
          <a:off x="14782800" y="1269771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162577</xdr:rowOff>
    </xdr:from>
    <xdr:ext cx="736600" cy="259045"/>
    <xdr:sp macro="" textlink="">
      <xdr:nvSpPr>
        <xdr:cNvPr id="430" name="テキスト ボックス 429"/>
        <xdr:cNvSpPr txBox="1"/>
      </xdr:nvSpPr>
      <xdr:spPr>
        <a:xfrm>
          <a:off x="15290800" y="1284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xdr:rowOff>
    </xdr:from>
    <xdr:to>
      <xdr:col>73</xdr:col>
      <xdr:colOff>180975</xdr:colOff>
      <xdr:row>74</xdr:row>
      <xdr:rowOff>83566</xdr:rowOff>
    </xdr:to>
    <xdr:cxnSp macro="">
      <xdr:nvCxnSpPr>
        <xdr:cNvPr id="431" name="直線コネクタ 430"/>
        <xdr:cNvCxnSpPr/>
      </xdr:nvCxnSpPr>
      <xdr:spPr>
        <a:xfrm flipV="1">
          <a:off x="13893800" y="1269771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103141</xdr:rowOff>
    </xdr:from>
    <xdr:ext cx="762000" cy="259045"/>
    <xdr:sp macro="" textlink="">
      <xdr:nvSpPr>
        <xdr:cNvPr id="433" name="テキスト ボックス 432"/>
        <xdr:cNvSpPr txBox="1"/>
      </xdr:nvSpPr>
      <xdr:spPr>
        <a:xfrm>
          <a:off x="14401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83566</xdr:rowOff>
    </xdr:from>
    <xdr:to>
      <xdr:col>69</xdr:col>
      <xdr:colOff>92075</xdr:colOff>
      <xdr:row>75</xdr:row>
      <xdr:rowOff>49276</xdr:rowOff>
    </xdr:to>
    <xdr:cxnSp macro="">
      <xdr:nvCxnSpPr>
        <xdr:cNvPr id="434" name="直線コネクタ 433"/>
        <xdr:cNvCxnSpPr/>
      </xdr:nvCxnSpPr>
      <xdr:spPr>
        <a:xfrm flipV="1">
          <a:off x="13004800" y="1277086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18559</xdr:rowOff>
    </xdr:from>
    <xdr:ext cx="762000" cy="259045"/>
    <xdr:sp macro="" textlink="">
      <xdr:nvSpPr>
        <xdr:cNvPr id="436" name="テキスト ボックス 435"/>
        <xdr:cNvSpPr txBox="1"/>
      </xdr:nvSpPr>
      <xdr:spPr>
        <a:xfrm>
          <a:off x="13512800" y="1287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37" name="フローチャート: 判断 43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38" name="テキスト ボックス 437"/>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44" name="楕円 443"/>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121429</xdr:rowOff>
    </xdr:from>
    <xdr:ext cx="762000" cy="259045"/>
    <xdr:sp macro="" textlink="">
      <xdr:nvSpPr>
        <xdr:cNvPr id="445" name="公債費以外該当値テキスト"/>
        <xdr:cNvSpPr txBox="1"/>
      </xdr:nvSpPr>
      <xdr:spPr>
        <a:xfrm>
          <a:off x="16598900" y="1280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37338</xdr:rowOff>
    </xdr:from>
    <xdr:to>
      <xdr:col>78</xdr:col>
      <xdr:colOff>120650</xdr:colOff>
      <xdr:row>74</xdr:row>
      <xdr:rowOff>138938</xdr:rowOff>
    </xdr:to>
    <xdr:sp macro="" textlink="">
      <xdr:nvSpPr>
        <xdr:cNvPr id="446" name="楕円 445"/>
        <xdr:cNvSpPr/>
      </xdr:nvSpPr>
      <xdr:spPr>
        <a:xfrm>
          <a:off x="15621000" y="127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149115</xdr:rowOff>
    </xdr:from>
    <xdr:ext cx="736600" cy="259045"/>
    <xdr:sp macro="" textlink="">
      <xdr:nvSpPr>
        <xdr:cNvPr id="447" name="テキスト ボックス 446"/>
        <xdr:cNvSpPr txBox="1"/>
      </xdr:nvSpPr>
      <xdr:spPr>
        <a:xfrm>
          <a:off x="15290800" y="1249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131064</xdr:rowOff>
    </xdr:from>
    <xdr:to>
      <xdr:col>74</xdr:col>
      <xdr:colOff>31750</xdr:colOff>
      <xdr:row>74</xdr:row>
      <xdr:rowOff>61214</xdr:rowOff>
    </xdr:to>
    <xdr:sp macro="" textlink="">
      <xdr:nvSpPr>
        <xdr:cNvPr id="448" name="楕円 447"/>
        <xdr:cNvSpPr/>
      </xdr:nvSpPr>
      <xdr:spPr>
        <a:xfrm>
          <a:off x="14732000" y="12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71391</xdr:rowOff>
    </xdr:from>
    <xdr:ext cx="762000" cy="259045"/>
    <xdr:sp macro="" textlink="">
      <xdr:nvSpPr>
        <xdr:cNvPr id="449" name="テキスト ボックス 448"/>
        <xdr:cNvSpPr txBox="1"/>
      </xdr:nvSpPr>
      <xdr:spPr>
        <a:xfrm>
          <a:off x="14401800" y="1241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32766</xdr:rowOff>
    </xdr:from>
    <xdr:to>
      <xdr:col>69</xdr:col>
      <xdr:colOff>142875</xdr:colOff>
      <xdr:row>74</xdr:row>
      <xdr:rowOff>134366</xdr:rowOff>
    </xdr:to>
    <xdr:sp macro="" textlink="">
      <xdr:nvSpPr>
        <xdr:cNvPr id="450" name="楕円 449"/>
        <xdr:cNvSpPr/>
      </xdr:nvSpPr>
      <xdr:spPr>
        <a:xfrm>
          <a:off x="13843000" y="1272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144543</xdr:rowOff>
    </xdr:from>
    <xdr:ext cx="762000" cy="259045"/>
    <xdr:sp macro="" textlink="">
      <xdr:nvSpPr>
        <xdr:cNvPr id="451" name="テキスト ボックス 450"/>
        <xdr:cNvSpPr txBox="1"/>
      </xdr:nvSpPr>
      <xdr:spPr>
        <a:xfrm>
          <a:off x="13512800" y="12488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169926</xdr:rowOff>
    </xdr:from>
    <xdr:to>
      <xdr:col>65</xdr:col>
      <xdr:colOff>53975</xdr:colOff>
      <xdr:row>75</xdr:row>
      <xdr:rowOff>100076</xdr:rowOff>
    </xdr:to>
    <xdr:sp macro="" textlink="">
      <xdr:nvSpPr>
        <xdr:cNvPr id="452" name="楕円 451"/>
        <xdr:cNvSpPr/>
      </xdr:nvSpPr>
      <xdr:spPr>
        <a:xfrm>
          <a:off x="12954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84853</xdr:rowOff>
    </xdr:from>
    <xdr:ext cx="762000" cy="259045"/>
    <xdr:sp macro="" textlink="">
      <xdr:nvSpPr>
        <xdr:cNvPr id="453" name="テキスト ボックス 452"/>
        <xdr:cNvSpPr txBox="1"/>
      </xdr:nvSpPr>
      <xdr:spPr>
        <a:xfrm>
          <a:off x="12623800" y="12943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165443</xdr:rowOff>
    </xdr:from>
    <xdr:to>
      <xdr:col>29</xdr:col>
      <xdr:colOff>127000</xdr:colOff>
      <xdr:row>20</xdr:row>
      <xdr:rowOff>38212</xdr:rowOff>
    </xdr:to>
    <xdr:cxnSp macro="">
      <xdr:nvCxnSpPr>
        <xdr:cNvPr id="50" name="直線コネクタ 49"/>
        <xdr:cNvCxnSpPr/>
      </xdr:nvCxnSpPr>
      <xdr:spPr bwMode="auto">
        <a:xfrm flipV="1">
          <a:off x="5003800" y="3470618"/>
          <a:ext cx="647700" cy="4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38212</xdr:rowOff>
    </xdr:from>
    <xdr:to>
      <xdr:col>26</xdr:col>
      <xdr:colOff>50800</xdr:colOff>
      <xdr:row>20</xdr:row>
      <xdr:rowOff>64669</xdr:rowOff>
    </xdr:to>
    <xdr:cxnSp macro="">
      <xdr:nvCxnSpPr>
        <xdr:cNvPr id="53" name="直線コネクタ 52"/>
        <xdr:cNvCxnSpPr/>
      </xdr:nvCxnSpPr>
      <xdr:spPr bwMode="auto">
        <a:xfrm flipV="1">
          <a:off x="4305300" y="3514837"/>
          <a:ext cx="698500" cy="2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64669</xdr:rowOff>
    </xdr:from>
    <xdr:to>
      <xdr:col>22</xdr:col>
      <xdr:colOff>114300</xdr:colOff>
      <xdr:row>20</xdr:row>
      <xdr:rowOff>102502</xdr:rowOff>
    </xdr:to>
    <xdr:cxnSp macro="">
      <xdr:nvCxnSpPr>
        <xdr:cNvPr id="56" name="直線コネクタ 55"/>
        <xdr:cNvCxnSpPr/>
      </xdr:nvCxnSpPr>
      <xdr:spPr bwMode="auto">
        <a:xfrm flipV="1">
          <a:off x="3606800" y="3541294"/>
          <a:ext cx="698500" cy="3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104317</xdr:rowOff>
    </xdr:from>
    <xdr:ext cx="762000" cy="259045"/>
    <xdr:sp macro="" textlink="">
      <xdr:nvSpPr>
        <xdr:cNvPr id="58" name="テキスト ボックス 57"/>
        <xdr:cNvSpPr txBox="1"/>
      </xdr:nvSpPr>
      <xdr:spPr>
        <a:xfrm>
          <a:off x="39243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102502</xdr:rowOff>
    </xdr:from>
    <xdr:to>
      <xdr:col>18</xdr:col>
      <xdr:colOff>177800</xdr:colOff>
      <xdr:row>20</xdr:row>
      <xdr:rowOff>122039</xdr:rowOff>
    </xdr:to>
    <xdr:cxnSp macro="">
      <xdr:nvCxnSpPr>
        <xdr:cNvPr id="59" name="直線コネクタ 58"/>
        <xdr:cNvCxnSpPr/>
      </xdr:nvCxnSpPr>
      <xdr:spPr bwMode="auto">
        <a:xfrm flipV="1">
          <a:off x="2908300" y="3579127"/>
          <a:ext cx="698500" cy="19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100157</xdr:rowOff>
    </xdr:from>
    <xdr:to>
      <xdr:col>15</xdr:col>
      <xdr:colOff>101600</xdr:colOff>
      <xdr:row>20</xdr:row>
      <xdr:rowOff>30307</xdr:rowOff>
    </xdr:to>
    <xdr:sp macro="" textlink="">
      <xdr:nvSpPr>
        <xdr:cNvPr id="62" name="フローチャート: 判断 61"/>
        <xdr:cNvSpPr/>
      </xdr:nvSpPr>
      <xdr:spPr bwMode="auto">
        <a:xfrm>
          <a:off x="2857500" y="340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40484</xdr:rowOff>
    </xdr:from>
    <xdr:ext cx="762000" cy="259045"/>
    <xdr:sp macro="" textlink="">
      <xdr:nvSpPr>
        <xdr:cNvPr id="63" name="テキスト ボックス 62"/>
        <xdr:cNvSpPr txBox="1"/>
      </xdr:nvSpPr>
      <xdr:spPr>
        <a:xfrm>
          <a:off x="2527300" y="317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114643</xdr:rowOff>
    </xdr:from>
    <xdr:to>
      <xdr:col>29</xdr:col>
      <xdr:colOff>177800</xdr:colOff>
      <xdr:row>20</xdr:row>
      <xdr:rowOff>44793</xdr:rowOff>
    </xdr:to>
    <xdr:sp macro="" textlink="">
      <xdr:nvSpPr>
        <xdr:cNvPr id="69" name="楕円 68"/>
        <xdr:cNvSpPr/>
      </xdr:nvSpPr>
      <xdr:spPr bwMode="auto">
        <a:xfrm>
          <a:off x="5600700" y="3419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23220</xdr:rowOff>
    </xdr:from>
    <xdr:ext cx="762000" cy="259045"/>
    <xdr:sp macro="" textlink="">
      <xdr:nvSpPr>
        <xdr:cNvPr id="70" name="人口1人当たり決算額の推移該当値テキスト130"/>
        <xdr:cNvSpPr txBox="1"/>
      </xdr:nvSpPr>
      <xdr:spPr>
        <a:xfrm>
          <a:off x="5740400" y="33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158862</xdr:rowOff>
    </xdr:from>
    <xdr:to>
      <xdr:col>26</xdr:col>
      <xdr:colOff>101600</xdr:colOff>
      <xdr:row>20</xdr:row>
      <xdr:rowOff>89012</xdr:rowOff>
    </xdr:to>
    <xdr:sp macro="" textlink="">
      <xdr:nvSpPr>
        <xdr:cNvPr id="71" name="楕円 70"/>
        <xdr:cNvSpPr/>
      </xdr:nvSpPr>
      <xdr:spPr bwMode="auto">
        <a:xfrm>
          <a:off x="4953000" y="346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73789</xdr:rowOff>
    </xdr:from>
    <xdr:ext cx="736600" cy="259045"/>
    <xdr:sp macro="" textlink="">
      <xdr:nvSpPr>
        <xdr:cNvPr id="72" name="テキスト ボックス 71"/>
        <xdr:cNvSpPr txBox="1"/>
      </xdr:nvSpPr>
      <xdr:spPr>
        <a:xfrm>
          <a:off x="4622800" y="355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13869</xdr:rowOff>
    </xdr:from>
    <xdr:to>
      <xdr:col>22</xdr:col>
      <xdr:colOff>165100</xdr:colOff>
      <xdr:row>20</xdr:row>
      <xdr:rowOff>115469</xdr:rowOff>
    </xdr:to>
    <xdr:sp macro="" textlink="">
      <xdr:nvSpPr>
        <xdr:cNvPr id="73" name="楕円 72"/>
        <xdr:cNvSpPr/>
      </xdr:nvSpPr>
      <xdr:spPr bwMode="auto">
        <a:xfrm>
          <a:off x="4254500" y="3490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100246</xdr:rowOff>
    </xdr:from>
    <xdr:ext cx="762000" cy="259045"/>
    <xdr:sp macro="" textlink="">
      <xdr:nvSpPr>
        <xdr:cNvPr id="74" name="テキスト ボックス 73"/>
        <xdr:cNvSpPr txBox="1"/>
      </xdr:nvSpPr>
      <xdr:spPr>
        <a:xfrm>
          <a:off x="3924300" y="357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51702</xdr:rowOff>
    </xdr:from>
    <xdr:to>
      <xdr:col>19</xdr:col>
      <xdr:colOff>38100</xdr:colOff>
      <xdr:row>20</xdr:row>
      <xdr:rowOff>153302</xdr:rowOff>
    </xdr:to>
    <xdr:sp macro="" textlink="">
      <xdr:nvSpPr>
        <xdr:cNvPr id="75" name="楕円 74"/>
        <xdr:cNvSpPr/>
      </xdr:nvSpPr>
      <xdr:spPr bwMode="auto">
        <a:xfrm>
          <a:off x="3556000" y="3528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138079</xdr:rowOff>
    </xdr:from>
    <xdr:ext cx="762000" cy="259045"/>
    <xdr:sp macro="" textlink="">
      <xdr:nvSpPr>
        <xdr:cNvPr id="76" name="テキスト ボックス 75"/>
        <xdr:cNvSpPr txBox="1"/>
      </xdr:nvSpPr>
      <xdr:spPr>
        <a:xfrm>
          <a:off x="3225800" y="361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71239</xdr:rowOff>
    </xdr:from>
    <xdr:to>
      <xdr:col>15</xdr:col>
      <xdr:colOff>101600</xdr:colOff>
      <xdr:row>21</xdr:row>
      <xdr:rowOff>1389</xdr:rowOff>
    </xdr:to>
    <xdr:sp macro="" textlink="">
      <xdr:nvSpPr>
        <xdr:cNvPr id="77" name="楕円 76"/>
        <xdr:cNvSpPr/>
      </xdr:nvSpPr>
      <xdr:spPr bwMode="auto">
        <a:xfrm>
          <a:off x="2857500" y="354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157616</xdr:rowOff>
    </xdr:from>
    <xdr:ext cx="762000" cy="259045"/>
    <xdr:sp macro="" textlink="">
      <xdr:nvSpPr>
        <xdr:cNvPr id="78" name="テキスト ボックス 77"/>
        <xdr:cNvSpPr txBox="1"/>
      </xdr:nvSpPr>
      <xdr:spPr>
        <a:xfrm>
          <a:off x="2527300" y="363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331414</xdr:rowOff>
    </xdr:from>
    <xdr:to>
      <xdr:col>29</xdr:col>
      <xdr:colOff>127000</xdr:colOff>
      <xdr:row>36</xdr:row>
      <xdr:rowOff>9706</xdr:rowOff>
    </xdr:to>
    <xdr:cxnSp macro="">
      <xdr:nvCxnSpPr>
        <xdr:cNvPr id="111" name="直線コネクタ 110"/>
        <xdr:cNvCxnSpPr/>
      </xdr:nvCxnSpPr>
      <xdr:spPr bwMode="auto">
        <a:xfrm flipV="1">
          <a:off x="5003800" y="6941764"/>
          <a:ext cx="647700" cy="2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77602</xdr:rowOff>
    </xdr:from>
    <xdr:ext cx="762000" cy="259045"/>
    <xdr:sp macro="" textlink="">
      <xdr:nvSpPr>
        <xdr:cNvPr id="112" name="人口1人当たり決算額の推移平均値テキスト445"/>
        <xdr:cNvSpPr txBox="1"/>
      </xdr:nvSpPr>
      <xdr:spPr>
        <a:xfrm>
          <a:off x="5740400" y="6687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9706</xdr:rowOff>
    </xdr:from>
    <xdr:to>
      <xdr:col>26</xdr:col>
      <xdr:colOff>50800</xdr:colOff>
      <xdr:row>36</xdr:row>
      <xdr:rowOff>29532</xdr:rowOff>
    </xdr:to>
    <xdr:cxnSp macro="">
      <xdr:nvCxnSpPr>
        <xdr:cNvPr id="114" name="直線コネクタ 113"/>
        <xdr:cNvCxnSpPr/>
      </xdr:nvCxnSpPr>
      <xdr:spPr bwMode="auto">
        <a:xfrm flipV="1">
          <a:off x="4305300" y="6962956"/>
          <a:ext cx="698500" cy="19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2910</xdr:rowOff>
    </xdr:from>
    <xdr:ext cx="736600" cy="259045"/>
    <xdr:sp macro="" textlink="">
      <xdr:nvSpPr>
        <xdr:cNvPr id="116" name="テキスト ボックス 115"/>
        <xdr:cNvSpPr txBox="1"/>
      </xdr:nvSpPr>
      <xdr:spPr>
        <a:xfrm>
          <a:off x="4622800" y="6613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24397</xdr:rowOff>
    </xdr:from>
    <xdr:to>
      <xdr:col>22</xdr:col>
      <xdr:colOff>114300</xdr:colOff>
      <xdr:row>36</xdr:row>
      <xdr:rowOff>29532</xdr:rowOff>
    </xdr:to>
    <xdr:cxnSp macro="">
      <xdr:nvCxnSpPr>
        <xdr:cNvPr id="117" name="直線コネクタ 116"/>
        <xdr:cNvCxnSpPr/>
      </xdr:nvCxnSpPr>
      <xdr:spPr bwMode="auto">
        <a:xfrm>
          <a:off x="3606800" y="6977647"/>
          <a:ext cx="698500" cy="5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32300</xdr:rowOff>
    </xdr:from>
    <xdr:ext cx="762000" cy="259045"/>
    <xdr:sp macro="" textlink="">
      <xdr:nvSpPr>
        <xdr:cNvPr id="119" name="テキスト ボックス 118"/>
        <xdr:cNvSpPr txBox="1"/>
      </xdr:nvSpPr>
      <xdr:spPr>
        <a:xfrm>
          <a:off x="3924300" y="664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24397</xdr:rowOff>
    </xdr:from>
    <xdr:to>
      <xdr:col>18</xdr:col>
      <xdr:colOff>177800</xdr:colOff>
      <xdr:row>36</xdr:row>
      <xdr:rowOff>25006</xdr:rowOff>
    </xdr:to>
    <xdr:cxnSp macro="">
      <xdr:nvCxnSpPr>
        <xdr:cNvPr id="120" name="直線コネクタ 119"/>
        <xdr:cNvCxnSpPr/>
      </xdr:nvCxnSpPr>
      <xdr:spPr bwMode="auto">
        <a:xfrm flipV="1">
          <a:off x="2908300" y="6977647"/>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51251</xdr:rowOff>
    </xdr:from>
    <xdr:ext cx="762000" cy="259045"/>
    <xdr:sp macro="" textlink="">
      <xdr:nvSpPr>
        <xdr:cNvPr id="122" name="テキスト ボックス 121"/>
        <xdr:cNvSpPr txBox="1"/>
      </xdr:nvSpPr>
      <xdr:spPr>
        <a:xfrm>
          <a:off x="3225800" y="66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306332</xdr:rowOff>
    </xdr:from>
    <xdr:to>
      <xdr:col>15</xdr:col>
      <xdr:colOff>101600</xdr:colOff>
      <xdr:row>36</xdr:row>
      <xdr:rowOff>65032</xdr:rowOff>
    </xdr:to>
    <xdr:sp macro="" textlink="">
      <xdr:nvSpPr>
        <xdr:cNvPr id="123" name="フローチャート: 判断 122"/>
        <xdr:cNvSpPr/>
      </xdr:nvSpPr>
      <xdr:spPr bwMode="auto">
        <a:xfrm>
          <a:off x="2857500" y="69166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75209</xdr:rowOff>
    </xdr:from>
    <xdr:ext cx="762000" cy="259045"/>
    <xdr:sp macro="" textlink="">
      <xdr:nvSpPr>
        <xdr:cNvPr id="124" name="テキスト ボックス 123"/>
        <xdr:cNvSpPr txBox="1"/>
      </xdr:nvSpPr>
      <xdr:spPr>
        <a:xfrm>
          <a:off x="2527300" y="668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280614</xdr:rowOff>
    </xdr:from>
    <xdr:to>
      <xdr:col>29</xdr:col>
      <xdr:colOff>177800</xdr:colOff>
      <xdr:row>36</xdr:row>
      <xdr:rowOff>39314</xdr:rowOff>
    </xdr:to>
    <xdr:sp macro="" textlink="">
      <xdr:nvSpPr>
        <xdr:cNvPr id="130" name="楕円 129"/>
        <xdr:cNvSpPr/>
      </xdr:nvSpPr>
      <xdr:spPr bwMode="auto">
        <a:xfrm>
          <a:off x="5600700" y="689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252691</xdr:rowOff>
    </xdr:from>
    <xdr:ext cx="762000" cy="259045"/>
    <xdr:sp macro="" textlink="">
      <xdr:nvSpPr>
        <xdr:cNvPr id="131" name="人口1人当たり決算額の推移該当値テキスト445"/>
        <xdr:cNvSpPr txBox="1"/>
      </xdr:nvSpPr>
      <xdr:spPr>
        <a:xfrm>
          <a:off x="5740400" y="6863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301806</xdr:rowOff>
    </xdr:from>
    <xdr:to>
      <xdr:col>26</xdr:col>
      <xdr:colOff>101600</xdr:colOff>
      <xdr:row>36</xdr:row>
      <xdr:rowOff>60506</xdr:rowOff>
    </xdr:to>
    <xdr:sp macro="" textlink="">
      <xdr:nvSpPr>
        <xdr:cNvPr id="132" name="楕円 131"/>
        <xdr:cNvSpPr/>
      </xdr:nvSpPr>
      <xdr:spPr bwMode="auto">
        <a:xfrm>
          <a:off x="4953000" y="691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45283</xdr:rowOff>
    </xdr:from>
    <xdr:ext cx="736600" cy="259045"/>
    <xdr:sp macro="" textlink="">
      <xdr:nvSpPr>
        <xdr:cNvPr id="133" name="テキスト ボックス 132"/>
        <xdr:cNvSpPr txBox="1"/>
      </xdr:nvSpPr>
      <xdr:spPr>
        <a:xfrm>
          <a:off x="4622800" y="699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321632</xdr:rowOff>
    </xdr:from>
    <xdr:to>
      <xdr:col>22</xdr:col>
      <xdr:colOff>165100</xdr:colOff>
      <xdr:row>36</xdr:row>
      <xdr:rowOff>80332</xdr:rowOff>
    </xdr:to>
    <xdr:sp macro="" textlink="">
      <xdr:nvSpPr>
        <xdr:cNvPr id="134" name="楕円 133"/>
        <xdr:cNvSpPr/>
      </xdr:nvSpPr>
      <xdr:spPr bwMode="auto">
        <a:xfrm>
          <a:off x="4254500" y="6931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65109</xdr:rowOff>
    </xdr:from>
    <xdr:ext cx="762000" cy="259045"/>
    <xdr:sp macro="" textlink="">
      <xdr:nvSpPr>
        <xdr:cNvPr id="135" name="テキスト ボックス 134"/>
        <xdr:cNvSpPr txBox="1"/>
      </xdr:nvSpPr>
      <xdr:spPr>
        <a:xfrm>
          <a:off x="3924300" y="701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316497</xdr:rowOff>
    </xdr:from>
    <xdr:to>
      <xdr:col>19</xdr:col>
      <xdr:colOff>38100</xdr:colOff>
      <xdr:row>36</xdr:row>
      <xdr:rowOff>75197</xdr:rowOff>
    </xdr:to>
    <xdr:sp macro="" textlink="">
      <xdr:nvSpPr>
        <xdr:cNvPr id="136" name="楕円 135"/>
        <xdr:cNvSpPr/>
      </xdr:nvSpPr>
      <xdr:spPr bwMode="auto">
        <a:xfrm>
          <a:off x="3556000" y="692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59974</xdr:rowOff>
    </xdr:from>
    <xdr:ext cx="762000" cy="259045"/>
    <xdr:sp macro="" textlink="">
      <xdr:nvSpPr>
        <xdr:cNvPr id="137" name="テキスト ボックス 136"/>
        <xdr:cNvSpPr txBox="1"/>
      </xdr:nvSpPr>
      <xdr:spPr>
        <a:xfrm>
          <a:off x="3225800" y="701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317106</xdr:rowOff>
    </xdr:from>
    <xdr:to>
      <xdr:col>15</xdr:col>
      <xdr:colOff>101600</xdr:colOff>
      <xdr:row>36</xdr:row>
      <xdr:rowOff>75806</xdr:rowOff>
    </xdr:to>
    <xdr:sp macro="" textlink="">
      <xdr:nvSpPr>
        <xdr:cNvPr id="138" name="楕円 137"/>
        <xdr:cNvSpPr/>
      </xdr:nvSpPr>
      <xdr:spPr bwMode="auto">
        <a:xfrm>
          <a:off x="2857500" y="6927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60583</xdr:rowOff>
    </xdr:from>
    <xdr:ext cx="762000" cy="259045"/>
    <xdr:sp macro="" textlink="">
      <xdr:nvSpPr>
        <xdr:cNvPr id="139" name="テキスト ボックス 138"/>
        <xdr:cNvSpPr txBox="1"/>
      </xdr:nvSpPr>
      <xdr:spPr>
        <a:xfrm>
          <a:off x="2527300" y="701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4384</xdr:rowOff>
    </xdr:from>
    <xdr:to>
      <xdr:col>24</xdr:col>
      <xdr:colOff>62865</xdr:colOff>
      <xdr:row>37</xdr:row>
      <xdr:rowOff>78115</xdr:rowOff>
    </xdr:to>
    <xdr:cxnSp macro="">
      <xdr:nvCxnSpPr>
        <xdr:cNvPr id="56" name="直線コネクタ 55"/>
        <xdr:cNvCxnSpPr/>
      </xdr:nvCxnSpPr>
      <xdr:spPr>
        <a:xfrm flipV="1">
          <a:off x="4633595" y="5147884"/>
          <a:ext cx="1270" cy="127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81942</xdr:rowOff>
    </xdr:from>
    <xdr:ext cx="534377" cy="259045"/>
    <xdr:sp macro="" textlink="">
      <xdr:nvSpPr>
        <xdr:cNvPr id="57" name="人件費最小値テキスト"/>
        <xdr:cNvSpPr txBox="1"/>
      </xdr:nvSpPr>
      <xdr:spPr>
        <a:xfrm>
          <a:off x="4686300" y="64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78115</xdr:rowOff>
    </xdr:from>
    <xdr:to>
      <xdr:col>24</xdr:col>
      <xdr:colOff>152400</xdr:colOff>
      <xdr:row>37</xdr:row>
      <xdr:rowOff>78115</xdr:rowOff>
    </xdr:to>
    <xdr:cxnSp macro="">
      <xdr:nvCxnSpPr>
        <xdr:cNvPr id="58" name="直線コネクタ 57"/>
        <xdr:cNvCxnSpPr/>
      </xdr:nvCxnSpPr>
      <xdr:spPr>
        <a:xfrm>
          <a:off x="4546600" y="642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122511</xdr:rowOff>
    </xdr:from>
    <xdr:ext cx="599010" cy="259045"/>
    <xdr:sp macro="" textlink="">
      <xdr:nvSpPr>
        <xdr:cNvPr id="59" name="人件費最大値テキスト"/>
        <xdr:cNvSpPr txBox="1"/>
      </xdr:nvSpPr>
      <xdr:spPr>
        <a:xfrm>
          <a:off x="4686300" y="492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4384</xdr:rowOff>
    </xdr:from>
    <xdr:to>
      <xdr:col>24</xdr:col>
      <xdr:colOff>152400</xdr:colOff>
      <xdr:row>30</xdr:row>
      <xdr:rowOff>4384</xdr:rowOff>
    </xdr:to>
    <xdr:cxnSp macro="">
      <xdr:nvCxnSpPr>
        <xdr:cNvPr id="60" name="直線コネクタ 59"/>
        <xdr:cNvCxnSpPr/>
      </xdr:nvCxnSpPr>
      <xdr:spPr>
        <a:xfrm>
          <a:off x="4546600" y="514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42202</xdr:rowOff>
    </xdr:from>
    <xdr:to>
      <xdr:col>24</xdr:col>
      <xdr:colOff>63500</xdr:colOff>
      <xdr:row>37</xdr:row>
      <xdr:rowOff>77109</xdr:rowOff>
    </xdr:to>
    <xdr:cxnSp macro="">
      <xdr:nvCxnSpPr>
        <xdr:cNvPr id="61" name="直線コネクタ 60"/>
        <xdr:cNvCxnSpPr/>
      </xdr:nvCxnSpPr>
      <xdr:spPr>
        <a:xfrm flipV="1">
          <a:off x="3797300" y="6385852"/>
          <a:ext cx="8382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164797</xdr:rowOff>
    </xdr:from>
    <xdr:ext cx="599010" cy="259045"/>
    <xdr:sp macro="" textlink="">
      <xdr:nvSpPr>
        <xdr:cNvPr id="62" name="人件費平均値テキスト"/>
        <xdr:cNvSpPr txBox="1"/>
      </xdr:nvSpPr>
      <xdr:spPr>
        <a:xfrm>
          <a:off x="4686300" y="5822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141920</xdr:rowOff>
    </xdr:from>
    <xdr:to>
      <xdr:col>24</xdr:col>
      <xdr:colOff>114300</xdr:colOff>
      <xdr:row>35</xdr:row>
      <xdr:rowOff>72070</xdr:rowOff>
    </xdr:to>
    <xdr:sp macro="" textlink="">
      <xdr:nvSpPr>
        <xdr:cNvPr id="63" name="フローチャート: 判断 62"/>
        <xdr:cNvSpPr/>
      </xdr:nvSpPr>
      <xdr:spPr>
        <a:xfrm>
          <a:off x="4584700" y="59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77109</xdr:rowOff>
    </xdr:from>
    <xdr:to>
      <xdr:col>19</xdr:col>
      <xdr:colOff>177800</xdr:colOff>
      <xdr:row>37</xdr:row>
      <xdr:rowOff>94963</xdr:rowOff>
    </xdr:to>
    <xdr:cxnSp macro="">
      <xdr:nvCxnSpPr>
        <xdr:cNvPr id="64" name="直線コネクタ 63"/>
        <xdr:cNvCxnSpPr/>
      </xdr:nvCxnSpPr>
      <xdr:spPr>
        <a:xfrm flipV="1">
          <a:off x="2908300" y="6420759"/>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4447</xdr:rowOff>
    </xdr:from>
    <xdr:to>
      <xdr:col>20</xdr:col>
      <xdr:colOff>38100</xdr:colOff>
      <xdr:row>35</xdr:row>
      <xdr:rowOff>106047</xdr:rowOff>
    </xdr:to>
    <xdr:sp macro="" textlink="">
      <xdr:nvSpPr>
        <xdr:cNvPr id="65" name="フローチャート: 判断 64"/>
        <xdr:cNvSpPr/>
      </xdr:nvSpPr>
      <xdr:spPr>
        <a:xfrm>
          <a:off x="3746500" y="600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122574</xdr:rowOff>
    </xdr:from>
    <xdr:ext cx="599010" cy="259045"/>
    <xdr:sp macro="" textlink="">
      <xdr:nvSpPr>
        <xdr:cNvPr id="66" name="テキスト ボックス 65"/>
        <xdr:cNvSpPr txBox="1"/>
      </xdr:nvSpPr>
      <xdr:spPr>
        <a:xfrm>
          <a:off x="3497795" y="5780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94963</xdr:rowOff>
    </xdr:from>
    <xdr:to>
      <xdr:col>15</xdr:col>
      <xdr:colOff>50800</xdr:colOff>
      <xdr:row>37</xdr:row>
      <xdr:rowOff>116596</xdr:rowOff>
    </xdr:to>
    <xdr:cxnSp macro="">
      <xdr:nvCxnSpPr>
        <xdr:cNvPr id="67" name="直線コネクタ 66"/>
        <xdr:cNvCxnSpPr/>
      </xdr:nvCxnSpPr>
      <xdr:spPr>
        <a:xfrm flipV="1">
          <a:off x="2019300" y="6438613"/>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26431</xdr:rowOff>
    </xdr:from>
    <xdr:to>
      <xdr:col>15</xdr:col>
      <xdr:colOff>101600</xdr:colOff>
      <xdr:row>35</xdr:row>
      <xdr:rowOff>128031</xdr:rowOff>
    </xdr:to>
    <xdr:sp macro="" textlink="">
      <xdr:nvSpPr>
        <xdr:cNvPr id="68" name="フローチャート: 判断 67"/>
        <xdr:cNvSpPr/>
      </xdr:nvSpPr>
      <xdr:spPr>
        <a:xfrm>
          <a:off x="2857500" y="602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144558</xdr:rowOff>
    </xdr:from>
    <xdr:ext cx="599010" cy="259045"/>
    <xdr:sp macro="" textlink="">
      <xdr:nvSpPr>
        <xdr:cNvPr id="69" name="テキスト ボックス 68"/>
        <xdr:cNvSpPr txBox="1"/>
      </xdr:nvSpPr>
      <xdr:spPr>
        <a:xfrm>
          <a:off x="2608795" y="5802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116596</xdr:rowOff>
    </xdr:from>
    <xdr:to>
      <xdr:col>10</xdr:col>
      <xdr:colOff>114300</xdr:colOff>
      <xdr:row>37</xdr:row>
      <xdr:rowOff>146733</xdr:rowOff>
    </xdr:to>
    <xdr:cxnSp macro="">
      <xdr:nvCxnSpPr>
        <xdr:cNvPr id="70" name="直線コネクタ 69"/>
        <xdr:cNvCxnSpPr/>
      </xdr:nvCxnSpPr>
      <xdr:spPr>
        <a:xfrm flipV="1">
          <a:off x="1130300" y="6460246"/>
          <a:ext cx="8890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58024</xdr:rowOff>
    </xdr:from>
    <xdr:to>
      <xdr:col>10</xdr:col>
      <xdr:colOff>165100</xdr:colOff>
      <xdr:row>35</xdr:row>
      <xdr:rowOff>159624</xdr:rowOff>
    </xdr:to>
    <xdr:sp macro="" textlink="">
      <xdr:nvSpPr>
        <xdr:cNvPr id="71" name="フローチャート: 判断 70"/>
        <xdr:cNvSpPr/>
      </xdr:nvSpPr>
      <xdr:spPr>
        <a:xfrm>
          <a:off x="1968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4701</xdr:rowOff>
    </xdr:from>
    <xdr:ext cx="599010" cy="259045"/>
    <xdr:sp macro="" textlink="">
      <xdr:nvSpPr>
        <xdr:cNvPr id="72" name="テキスト ボックス 71"/>
        <xdr:cNvSpPr txBox="1"/>
      </xdr:nvSpPr>
      <xdr:spPr>
        <a:xfrm>
          <a:off x="1719795" y="5834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38905</xdr:rowOff>
    </xdr:from>
    <xdr:to>
      <xdr:col>6</xdr:col>
      <xdr:colOff>38100</xdr:colOff>
      <xdr:row>37</xdr:row>
      <xdr:rowOff>140505</xdr:rowOff>
    </xdr:to>
    <xdr:sp macro="" textlink="">
      <xdr:nvSpPr>
        <xdr:cNvPr id="73" name="フローチャート: 判断 72"/>
        <xdr:cNvSpPr/>
      </xdr:nvSpPr>
      <xdr:spPr>
        <a:xfrm>
          <a:off x="1079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157032</xdr:rowOff>
    </xdr:from>
    <xdr:ext cx="534377" cy="259045"/>
    <xdr:sp macro="" textlink="">
      <xdr:nvSpPr>
        <xdr:cNvPr id="74" name="テキスト ボックス 73"/>
        <xdr:cNvSpPr txBox="1"/>
      </xdr:nvSpPr>
      <xdr:spPr>
        <a:xfrm>
          <a:off x="863111" y="615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162852</xdr:rowOff>
    </xdr:from>
    <xdr:to>
      <xdr:col>24</xdr:col>
      <xdr:colOff>114300</xdr:colOff>
      <xdr:row>37</xdr:row>
      <xdr:rowOff>93002</xdr:rowOff>
    </xdr:to>
    <xdr:sp macro="" textlink="">
      <xdr:nvSpPr>
        <xdr:cNvPr id="80" name="楕円 79"/>
        <xdr:cNvSpPr/>
      </xdr:nvSpPr>
      <xdr:spPr>
        <a:xfrm>
          <a:off x="4584700" y="63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77779</xdr:rowOff>
    </xdr:from>
    <xdr:ext cx="534377" cy="259045"/>
    <xdr:sp macro="" textlink="">
      <xdr:nvSpPr>
        <xdr:cNvPr id="81" name="人件費該当値テキスト"/>
        <xdr:cNvSpPr txBox="1"/>
      </xdr:nvSpPr>
      <xdr:spPr>
        <a:xfrm>
          <a:off x="4686300" y="624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26309</xdr:rowOff>
    </xdr:from>
    <xdr:to>
      <xdr:col>20</xdr:col>
      <xdr:colOff>38100</xdr:colOff>
      <xdr:row>37</xdr:row>
      <xdr:rowOff>127909</xdr:rowOff>
    </xdr:to>
    <xdr:sp macro="" textlink="">
      <xdr:nvSpPr>
        <xdr:cNvPr id="82" name="楕円 81"/>
        <xdr:cNvSpPr/>
      </xdr:nvSpPr>
      <xdr:spPr>
        <a:xfrm>
          <a:off x="3746500" y="636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119036</xdr:rowOff>
    </xdr:from>
    <xdr:ext cx="534377" cy="259045"/>
    <xdr:sp macro="" textlink="">
      <xdr:nvSpPr>
        <xdr:cNvPr id="83" name="テキスト ボックス 82"/>
        <xdr:cNvSpPr txBox="1"/>
      </xdr:nvSpPr>
      <xdr:spPr>
        <a:xfrm>
          <a:off x="3530111" y="64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44163</xdr:rowOff>
    </xdr:from>
    <xdr:to>
      <xdr:col>15</xdr:col>
      <xdr:colOff>101600</xdr:colOff>
      <xdr:row>37</xdr:row>
      <xdr:rowOff>145763</xdr:rowOff>
    </xdr:to>
    <xdr:sp macro="" textlink="">
      <xdr:nvSpPr>
        <xdr:cNvPr id="84" name="楕円 83"/>
        <xdr:cNvSpPr/>
      </xdr:nvSpPr>
      <xdr:spPr>
        <a:xfrm>
          <a:off x="2857500" y="638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136890</xdr:rowOff>
    </xdr:from>
    <xdr:ext cx="534377" cy="259045"/>
    <xdr:sp macro="" textlink="">
      <xdr:nvSpPr>
        <xdr:cNvPr id="85" name="テキスト ボックス 84"/>
        <xdr:cNvSpPr txBox="1"/>
      </xdr:nvSpPr>
      <xdr:spPr>
        <a:xfrm>
          <a:off x="2641111" y="64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65796</xdr:rowOff>
    </xdr:from>
    <xdr:to>
      <xdr:col>10</xdr:col>
      <xdr:colOff>165100</xdr:colOff>
      <xdr:row>37</xdr:row>
      <xdr:rowOff>167396</xdr:rowOff>
    </xdr:to>
    <xdr:sp macro="" textlink="">
      <xdr:nvSpPr>
        <xdr:cNvPr id="86" name="楕円 85"/>
        <xdr:cNvSpPr/>
      </xdr:nvSpPr>
      <xdr:spPr>
        <a:xfrm>
          <a:off x="1968500" y="640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158523</xdr:rowOff>
    </xdr:from>
    <xdr:ext cx="534377" cy="259045"/>
    <xdr:sp macro="" textlink="">
      <xdr:nvSpPr>
        <xdr:cNvPr id="87" name="テキスト ボックス 86"/>
        <xdr:cNvSpPr txBox="1"/>
      </xdr:nvSpPr>
      <xdr:spPr>
        <a:xfrm>
          <a:off x="1752111" y="650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95933</xdr:rowOff>
    </xdr:from>
    <xdr:to>
      <xdr:col>6</xdr:col>
      <xdr:colOff>38100</xdr:colOff>
      <xdr:row>38</xdr:row>
      <xdr:rowOff>26084</xdr:rowOff>
    </xdr:to>
    <xdr:sp macro="" textlink="">
      <xdr:nvSpPr>
        <xdr:cNvPr id="88" name="楕円 87"/>
        <xdr:cNvSpPr/>
      </xdr:nvSpPr>
      <xdr:spPr>
        <a:xfrm>
          <a:off x="1079500" y="6439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17210</xdr:rowOff>
    </xdr:from>
    <xdr:ext cx="534377" cy="259045"/>
    <xdr:sp macro="" textlink="">
      <xdr:nvSpPr>
        <xdr:cNvPr id="89" name="テキスト ボックス 88"/>
        <xdr:cNvSpPr txBox="1"/>
      </xdr:nvSpPr>
      <xdr:spPr>
        <a:xfrm>
          <a:off x="863111" y="65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11" name="直線コネクタ 110"/>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2" name="物件費最小値テキスト"/>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3" name="直線コネクタ 112"/>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4" name="物件費最大値テキスト"/>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5" name="直線コネクタ 114"/>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53271</xdr:rowOff>
    </xdr:from>
    <xdr:to>
      <xdr:col>24</xdr:col>
      <xdr:colOff>63500</xdr:colOff>
      <xdr:row>58</xdr:row>
      <xdr:rowOff>55710</xdr:rowOff>
    </xdr:to>
    <xdr:cxnSp macro="">
      <xdr:nvCxnSpPr>
        <xdr:cNvPr id="116" name="直線コネクタ 115"/>
        <xdr:cNvCxnSpPr/>
      </xdr:nvCxnSpPr>
      <xdr:spPr>
        <a:xfrm>
          <a:off x="3797300" y="9997371"/>
          <a:ext cx="8382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7" name="物件費平均値テキスト"/>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8" name="フローチャート: 判断 117"/>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53271</xdr:rowOff>
    </xdr:from>
    <xdr:to>
      <xdr:col>19</xdr:col>
      <xdr:colOff>177800</xdr:colOff>
      <xdr:row>58</xdr:row>
      <xdr:rowOff>62750</xdr:rowOff>
    </xdr:to>
    <xdr:cxnSp macro="">
      <xdr:nvCxnSpPr>
        <xdr:cNvPr id="119" name="直線コネクタ 118"/>
        <xdr:cNvCxnSpPr/>
      </xdr:nvCxnSpPr>
      <xdr:spPr>
        <a:xfrm flipV="1">
          <a:off x="2908300" y="9997371"/>
          <a:ext cx="889000" cy="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20" name="フローチャート: 判断 119"/>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21" name="テキスト ボックス 120"/>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61067</xdr:rowOff>
    </xdr:from>
    <xdr:to>
      <xdr:col>15</xdr:col>
      <xdr:colOff>50800</xdr:colOff>
      <xdr:row>58</xdr:row>
      <xdr:rowOff>62750</xdr:rowOff>
    </xdr:to>
    <xdr:cxnSp macro="">
      <xdr:nvCxnSpPr>
        <xdr:cNvPr id="122" name="直線コネクタ 121"/>
        <xdr:cNvCxnSpPr/>
      </xdr:nvCxnSpPr>
      <xdr:spPr>
        <a:xfrm>
          <a:off x="2019300" y="10005167"/>
          <a:ext cx="889000" cy="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3" name="フローチャート: 判断 122"/>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87868</xdr:rowOff>
    </xdr:from>
    <xdr:ext cx="599010" cy="259045"/>
    <xdr:sp macro="" textlink="">
      <xdr:nvSpPr>
        <xdr:cNvPr id="124" name="テキスト ボックス 123"/>
        <xdr:cNvSpPr txBox="1"/>
      </xdr:nvSpPr>
      <xdr:spPr>
        <a:xfrm>
          <a:off x="2608795" y="968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61067</xdr:rowOff>
    </xdr:from>
    <xdr:to>
      <xdr:col>10</xdr:col>
      <xdr:colOff>114300</xdr:colOff>
      <xdr:row>58</xdr:row>
      <xdr:rowOff>67416</xdr:rowOff>
    </xdr:to>
    <xdr:cxnSp macro="">
      <xdr:nvCxnSpPr>
        <xdr:cNvPr id="125" name="直線コネクタ 124"/>
        <xdr:cNvCxnSpPr/>
      </xdr:nvCxnSpPr>
      <xdr:spPr>
        <a:xfrm flipV="1">
          <a:off x="1130300" y="10005167"/>
          <a:ext cx="889000" cy="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6" name="フローチャート: 判断 125"/>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7" name="テキスト ボックス 126"/>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170910</xdr:rowOff>
    </xdr:from>
    <xdr:to>
      <xdr:col>6</xdr:col>
      <xdr:colOff>38100</xdr:colOff>
      <xdr:row>58</xdr:row>
      <xdr:rowOff>101060</xdr:rowOff>
    </xdr:to>
    <xdr:sp macro="" textlink="">
      <xdr:nvSpPr>
        <xdr:cNvPr id="128" name="フローチャート: 判断 127"/>
        <xdr:cNvSpPr/>
      </xdr:nvSpPr>
      <xdr:spPr>
        <a:xfrm>
          <a:off x="1079500" y="99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117587</xdr:rowOff>
    </xdr:from>
    <xdr:ext cx="534377" cy="259045"/>
    <xdr:sp macro="" textlink="">
      <xdr:nvSpPr>
        <xdr:cNvPr id="129" name="テキスト ボックス 128"/>
        <xdr:cNvSpPr txBox="1"/>
      </xdr:nvSpPr>
      <xdr:spPr>
        <a:xfrm>
          <a:off x="863111" y="971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4910</xdr:rowOff>
    </xdr:from>
    <xdr:to>
      <xdr:col>24</xdr:col>
      <xdr:colOff>114300</xdr:colOff>
      <xdr:row>58</xdr:row>
      <xdr:rowOff>106510</xdr:rowOff>
    </xdr:to>
    <xdr:sp macro="" textlink="">
      <xdr:nvSpPr>
        <xdr:cNvPr id="135" name="楕円 134"/>
        <xdr:cNvSpPr/>
      </xdr:nvSpPr>
      <xdr:spPr>
        <a:xfrm>
          <a:off x="4584700" y="99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34377" cy="259045"/>
    <xdr:sp macro="" textlink="">
      <xdr:nvSpPr>
        <xdr:cNvPr id="136" name="物件費該当値テキスト"/>
        <xdr:cNvSpPr txBox="1"/>
      </xdr:nvSpPr>
      <xdr:spPr>
        <a:xfrm>
          <a:off x="4686300" y="98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2471</xdr:rowOff>
    </xdr:from>
    <xdr:to>
      <xdr:col>20</xdr:col>
      <xdr:colOff>38100</xdr:colOff>
      <xdr:row>58</xdr:row>
      <xdr:rowOff>104071</xdr:rowOff>
    </xdr:to>
    <xdr:sp macro="" textlink="">
      <xdr:nvSpPr>
        <xdr:cNvPr id="137" name="楕円 136"/>
        <xdr:cNvSpPr/>
      </xdr:nvSpPr>
      <xdr:spPr>
        <a:xfrm>
          <a:off x="3746500" y="99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95198</xdr:rowOff>
    </xdr:from>
    <xdr:ext cx="534377" cy="259045"/>
    <xdr:sp macro="" textlink="">
      <xdr:nvSpPr>
        <xdr:cNvPr id="138" name="テキスト ボックス 137"/>
        <xdr:cNvSpPr txBox="1"/>
      </xdr:nvSpPr>
      <xdr:spPr>
        <a:xfrm>
          <a:off x="3530111" y="1003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11950</xdr:rowOff>
    </xdr:from>
    <xdr:to>
      <xdr:col>15</xdr:col>
      <xdr:colOff>101600</xdr:colOff>
      <xdr:row>58</xdr:row>
      <xdr:rowOff>113550</xdr:rowOff>
    </xdr:to>
    <xdr:sp macro="" textlink="">
      <xdr:nvSpPr>
        <xdr:cNvPr id="139" name="楕円 138"/>
        <xdr:cNvSpPr/>
      </xdr:nvSpPr>
      <xdr:spPr>
        <a:xfrm>
          <a:off x="2857500" y="99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104677</xdr:rowOff>
    </xdr:from>
    <xdr:ext cx="534377" cy="259045"/>
    <xdr:sp macro="" textlink="">
      <xdr:nvSpPr>
        <xdr:cNvPr id="140" name="テキスト ボックス 139"/>
        <xdr:cNvSpPr txBox="1"/>
      </xdr:nvSpPr>
      <xdr:spPr>
        <a:xfrm>
          <a:off x="2641111" y="100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10267</xdr:rowOff>
    </xdr:from>
    <xdr:to>
      <xdr:col>10</xdr:col>
      <xdr:colOff>165100</xdr:colOff>
      <xdr:row>58</xdr:row>
      <xdr:rowOff>111867</xdr:rowOff>
    </xdr:to>
    <xdr:sp macro="" textlink="">
      <xdr:nvSpPr>
        <xdr:cNvPr id="141" name="楕円 140"/>
        <xdr:cNvSpPr/>
      </xdr:nvSpPr>
      <xdr:spPr>
        <a:xfrm>
          <a:off x="1968500" y="995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102994</xdr:rowOff>
    </xdr:from>
    <xdr:ext cx="534377" cy="259045"/>
    <xdr:sp macro="" textlink="">
      <xdr:nvSpPr>
        <xdr:cNvPr id="142" name="テキスト ボックス 141"/>
        <xdr:cNvSpPr txBox="1"/>
      </xdr:nvSpPr>
      <xdr:spPr>
        <a:xfrm>
          <a:off x="1752111" y="1004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16616</xdr:rowOff>
    </xdr:from>
    <xdr:to>
      <xdr:col>6</xdr:col>
      <xdr:colOff>38100</xdr:colOff>
      <xdr:row>58</xdr:row>
      <xdr:rowOff>118216</xdr:rowOff>
    </xdr:to>
    <xdr:sp macro="" textlink="">
      <xdr:nvSpPr>
        <xdr:cNvPr id="143" name="楕円 142"/>
        <xdr:cNvSpPr/>
      </xdr:nvSpPr>
      <xdr:spPr>
        <a:xfrm>
          <a:off x="1079500" y="99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109343</xdr:rowOff>
    </xdr:from>
    <xdr:ext cx="534377" cy="259045"/>
    <xdr:sp macro="" textlink="">
      <xdr:nvSpPr>
        <xdr:cNvPr id="144" name="テキスト ボックス 143"/>
        <xdr:cNvSpPr txBox="1"/>
      </xdr:nvSpPr>
      <xdr:spPr>
        <a:xfrm>
          <a:off x="863111" y="1005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8" name="直線コネクタ 167"/>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9" name="維持補修費最小値テキスト"/>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70" name="直線コネクタ 169"/>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71" name="維持補修費最大値テキスト"/>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2" name="直線コネクタ 171"/>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103257</xdr:rowOff>
    </xdr:from>
    <xdr:to>
      <xdr:col>24</xdr:col>
      <xdr:colOff>63500</xdr:colOff>
      <xdr:row>78</xdr:row>
      <xdr:rowOff>134443</xdr:rowOff>
    </xdr:to>
    <xdr:cxnSp macro="">
      <xdr:nvCxnSpPr>
        <xdr:cNvPr id="173" name="直線コネクタ 172"/>
        <xdr:cNvCxnSpPr/>
      </xdr:nvCxnSpPr>
      <xdr:spPr>
        <a:xfrm>
          <a:off x="3797300" y="13476357"/>
          <a:ext cx="838200" cy="3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4" name="維持補修費平均値テキスト"/>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5" name="フローチャート: 判断 174"/>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97010</xdr:rowOff>
    </xdr:from>
    <xdr:to>
      <xdr:col>19</xdr:col>
      <xdr:colOff>177800</xdr:colOff>
      <xdr:row>78</xdr:row>
      <xdr:rowOff>103257</xdr:rowOff>
    </xdr:to>
    <xdr:cxnSp macro="">
      <xdr:nvCxnSpPr>
        <xdr:cNvPr id="176" name="直線コネクタ 175"/>
        <xdr:cNvCxnSpPr/>
      </xdr:nvCxnSpPr>
      <xdr:spPr>
        <a:xfrm>
          <a:off x="2908300" y="13470110"/>
          <a:ext cx="889000" cy="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7" name="フローチャート: 判断 176"/>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8" name="テキスト ボックス 177"/>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90379</xdr:rowOff>
    </xdr:from>
    <xdr:to>
      <xdr:col>15</xdr:col>
      <xdr:colOff>50800</xdr:colOff>
      <xdr:row>78</xdr:row>
      <xdr:rowOff>97010</xdr:rowOff>
    </xdr:to>
    <xdr:cxnSp macro="">
      <xdr:nvCxnSpPr>
        <xdr:cNvPr id="179" name="直線コネクタ 178"/>
        <xdr:cNvCxnSpPr/>
      </xdr:nvCxnSpPr>
      <xdr:spPr>
        <a:xfrm>
          <a:off x="2019300" y="13463479"/>
          <a:ext cx="889000" cy="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80" name="フローチャート: 判断 179"/>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81" name="テキスト ボックス 180"/>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90379</xdr:rowOff>
    </xdr:from>
    <xdr:to>
      <xdr:col>10</xdr:col>
      <xdr:colOff>114300</xdr:colOff>
      <xdr:row>78</xdr:row>
      <xdr:rowOff>159093</xdr:rowOff>
    </xdr:to>
    <xdr:cxnSp macro="">
      <xdr:nvCxnSpPr>
        <xdr:cNvPr id="182" name="直線コネクタ 181"/>
        <xdr:cNvCxnSpPr/>
      </xdr:nvCxnSpPr>
      <xdr:spPr>
        <a:xfrm flipV="1">
          <a:off x="1130300" y="13463479"/>
          <a:ext cx="889000" cy="6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3" name="フローチャート: 判断 182"/>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4" name="テキスト ボックス 183"/>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48191</xdr:rowOff>
    </xdr:from>
    <xdr:to>
      <xdr:col>6</xdr:col>
      <xdr:colOff>38100</xdr:colOff>
      <xdr:row>78</xdr:row>
      <xdr:rowOff>149791</xdr:rowOff>
    </xdr:to>
    <xdr:sp macro="" textlink="">
      <xdr:nvSpPr>
        <xdr:cNvPr id="185" name="フローチャート: 判断 184"/>
        <xdr:cNvSpPr/>
      </xdr:nvSpPr>
      <xdr:spPr>
        <a:xfrm>
          <a:off x="1079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166318</xdr:rowOff>
    </xdr:from>
    <xdr:ext cx="469744" cy="259045"/>
    <xdr:sp macro="" textlink="">
      <xdr:nvSpPr>
        <xdr:cNvPr id="186" name="テキスト ボックス 185"/>
        <xdr:cNvSpPr txBox="1"/>
      </xdr:nvSpPr>
      <xdr:spPr>
        <a:xfrm>
          <a:off x="895428" y="131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83643</xdr:rowOff>
    </xdr:from>
    <xdr:to>
      <xdr:col>24</xdr:col>
      <xdr:colOff>114300</xdr:colOff>
      <xdr:row>79</xdr:row>
      <xdr:rowOff>13793</xdr:rowOff>
    </xdr:to>
    <xdr:sp macro="" textlink="">
      <xdr:nvSpPr>
        <xdr:cNvPr id="192" name="楕円 191"/>
        <xdr:cNvSpPr/>
      </xdr:nvSpPr>
      <xdr:spPr>
        <a:xfrm>
          <a:off x="45847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170020</xdr:rowOff>
    </xdr:from>
    <xdr:ext cx="469744" cy="259045"/>
    <xdr:sp macro="" textlink="">
      <xdr:nvSpPr>
        <xdr:cNvPr id="193" name="維持補修費該当値テキスト"/>
        <xdr:cNvSpPr txBox="1"/>
      </xdr:nvSpPr>
      <xdr:spPr>
        <a:xfrm>
          <a:off x="4686300" y="1337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52457</xdr:rowOff>
    </xdr:from>
    <xdr:to>
      <xdr:col>20</xdr:col>
      <xdr:colOff>38100</xdr:colOff>
      <xdr:row>78</xdr:row>
      <xdr:rowOff>154057</xdr:rowOff>
    </xdr:to>
    <xdr:sp macro="" textlink="">
      <xdr:nvSpPr>
        <xdr:cNvPr id="194" name="楕円 193"/>
        <xdr:cNvSpPr/>
      </xdr:nvSpPr>
      <xdr:spPr>
        <a:xfrm>
          <a:off x="3746500" y="134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145184</xdr:rowOff>
    </xdr:from>
    <xdr:ext cx="469744" cy="259045"/>
    <xdr:sp macro="" textlink="">
      <xdr:nvSpPr>
        <xdr:cNvPr id="195" name="テキスト ボックス 194"/>
        <xdr:cNvSpPr txBox="1"/>
      </xdr:nvSpPr>
      <xdr:spPr>
        <a:xfrm>
          <a:off x="3562428" y="1351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46210</xdr:rowOff>
    </xdr:from>
    <xdr:to>
      <xdr:col>15</xdr:col>
      <xdr:colOff>101600</xdr:colOff>
      <xdr:row>78</xdr:row>
      <xdr:rowOff>147810</xdr:rowOff>
    </xdr:to>
    <xdr:sp macro="" textlink="">
      <xdr:nvSpPr>
        <xdr:cNvPr id="196" name="楕円 195"/>
        <xdr:cNvSpPr/>
      </xdr:nvSpPr>
      <xdr:spPr>
        <a:xfrm>
          <a:off x="2857500" y="134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138937</xdr:rowOff>
    </xdr:from>
    <xdr:ext cx="469744" cy="259045"/>
    <xdr:sp macro="" textlink="">
      <xdr:nvSpPr>
        <xdr:cNvPr id="197" name="テキスト ボックス 196"/>
        <xdr:cNvSpPr txBox="1"/>
      </xdr:nvSpPr>
      <xdr:spPr>
        <a:xfrm>
          <a:off x="2673428" y="1351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39579</xdr:rowOff>
    </xdr:from>
    <xdr:to>
      <xdr:col>10</xdr:col>
      <xdr:colOff>165100</xdr:colOff>
      <xdr:row>78</xdr:row>
      <xdr:rowOff>141179</xdr:rowOff>
    </xdr:to>
    <xdr:sp macro="" textlink="">
      <xdr:nvSpPr>
        <xdr:cNvPr id="198" name="楕円 197"/>
        <xdr:cNvSpPr/>
      </xdr:nvSpPr>
      <xdr:spPr>
        <a:xfrm>
          <a:off x="1968500" y="134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132306</xdr:rowOff>
    </xdr:from>
    <xdr:ext cx="469744" cy="259045"/>
    <xdr:sp macro="" textlink="">
      <xdr:nvSpPr>
        <xdr:cNvPr id="199" name="テキスト ボックス 198"/>
        <xdr:cNvSpPr txBox="1"/>
      </xdr:nvSpPr>
      <xdr:spPr>
        <a:xfrm>
          <a:off x="1784428" y="1350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108293</xdr:rowOff>
    </xdr:from>
    <xdr:to>
      <xdr:col>6</xdr:col>
      <xdr:colOff>38100</xdr:colOff>
      <xdr:row>79</xdr:row>
      <xdr:rowOff>38443</xdr:rowOff>
    </xdr:to>
    <xdr:sp macro="" textlink="">
      <xdr:nvSpPr>
        <xdr:cNvPr id="200" name="楕円 199"/>
        <xdr:cNvSpPr/>
      </xdr:nvSpPr>
      <xdr:spPr>
        <a:xfrm>
          <a:off x="1079500" y="134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29570</xdr:rowOff>
    </xdr:from>
    <xdr:ext cx="469744" cy="259045"/>
    <xdr:sp macro="" textlink="">
      <xdr:nvSpPr>
        <xdr:cNvPr id="201" name="テキスト ボックス 200"/>
        <xdr:cNvSpPr txBox="1"/>
      </xdr:nvSpPr>
      <xdr:spPr>
        <a:xfrm>
          <a:off x="895428" y="1357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8" name="直線コネクタ 227"/>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9" name="扶助費最小値テキスト"/>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30" name="直線コネクタ 229"/>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31" name="扶助費最大値テキスト"/>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2" name="直線コネクタ 231"/>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99957</xdr:rowOff>
    </xdr:from>
    <xdr:to>
      <xdr:col>24</xdr:col>
      <xdr:colOff>63500</xdr:colOff>
      <xdr:row>97</xdr:row>
      <xdr:rowOff>3552</xdr:rowOff>
    </xdr:to>
    <xdr:cxnSp macro="">
      <xdr:nvCxnSpPr>
        <xdr:cNvPr id="233" name="直線コネクタ 232"/>
        <xdr:cNvCxnSpPr/>
      </xdr:nvCxnSpPr>
      <xdr:spPr>
        <a:xfrm flipV="1">
          <a:off x="3797300" y="16559157"/>
          <a:ext cx="838200" cy="7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4" name="扶助費平均値テキスト"/>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5" name="フローチャート: 判断 234"/>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43024</xdr:rowOff>
    </xdr:from>
    <xdr:to>
      <xdr:col>19</xdr:col>
      <xdr:colOff>177800</xdr:colOff>
      <xdr:row>97</xdr:row>
      <xdr:rowOff>3552</xdr:rowOff>
    </xdr:to>
    <xdr:cxnSp macro="">
      <xdr:nvCxnSpPr>
        <xdr:cNvPr id="236" name="直線コネクタ 235"/>
        <xdr:cNvCxnSpPr/>
      </xdr:nvCxnSpPr>
      <xdr:spPr>
        <a:xfrm>
          <a:off x="2908300" y="16502224"/>
          <a:ext cx="889000" cy="13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7" name="フローチャート: 判断 236"/>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8" name="テキスト ボックス 237"/>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43024</xdr:rowOff>
    </xdr:from>
    <xdr:to>
      <xdr:col>15</xdr:col>
      <xdr:colOff>50800</xdr:colOff>
      <xdr:row>97</xdr:row>
      <xdr:rowOff>146819</xdr:rowOff>
    </xdr:to>
    <xdr:cxnSp macro="">
      <xdr:nvCxnSpPr>
        <xdr:cNvPr id="239" name="直線コネクタ 238"/>
        <xdr:cNvCxnSpPr/>
      </xdr:nvCxnSpPr>
      <xdr:spPr>
        <a:xfrm flipV="1">
          <a:off x="2019300" y="16502224"/>
          <a:ext cx="889000" cy="27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40" name="フローチャート: 判断 239"/>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41" name="テキスト ボックス 240"/>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141159</xdr:rowOff>
    </xdr:from>
    <xdr:to>
      <xdr:col>10</xdr:col>
      <xdr:colOff>114300</xdr:colOff>
      <xdr:row>97</xdr:row>
      <xdr:rowOff>146819</xdr:rowOff>
    </xdr:to>
    <xdr:cxnSp macro="">
      <xdr:nvCxnSpPr>
        <xdr:cNvPr id="242" name="直線コネクタ 241"/>
        <xdr:cNvCxnSpPr/>
      </xdr:nvCxnSpPr>
      <xdr:spPr>
        <a:xfrm>
          <a:off x="1130300" y="16771809"/>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3" name="フローチャート: 判断 242"/>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4" name="テキスト ボックス 243"/>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5" name="フローチャート: 判断 244"/>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46" name="テキスト ボックス 245"/>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49157</xdr:rowOff>
    </xdr:from>
    <xdr:to>
      <xdr:col>24</xdr:col>
      <xdr:colOff>114300</xdr:colOff>
      <xdr:row>96</xdr:row>
      <xdr:rowOff>150757</xdr:rowOff>
    </xdr:to>
    <xdr:sp macro="" textlink="">
      <xdr:nvSpPr>
        <xdr:cNvPr id="252" name="楕円 251"/>
        <xdr:cNvSpPr/>
      </xdr:nvSpPr>
      <xdr:spPr>
        <a:xfrm>
          <a:off x="4584700" y="16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27584</xdr:rowOff>
    </xdr:from>
    <xdr:ext cx="534377" cy="259045"/>
    <xdr:sp macro="" textlink="">
      <xdr:nvSpPr>
        <xdr:cNvPr id="253" name="扶助費該当値テキスト"/>
        <xdr:cNvSpPr txBox="1"/>
      </xdr:nvSpPr>
      <xdr:spPr>
        <a:xfrm>
          <a:off x="4686300" y="164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124202</xdr:rowOff>
    </xdr:from>
    <xdr:to>
      <xdr:col>20</xdr:col>
      <xdr:colOff>38100</xdr:colOff>
      <xdr:row>97</xdr:row>
      <xdr:rowOff>54352</xdr:rowOff>
    </xdr:to>
    <xdr:sp macro="" textlink="">
      <xdr:nvSpPr>
        <xdr:cNvPr id="254" name="楕円 253"/>
        <xdr:cNvSpPr/>
      </xdr:nvSpPr>
      <xdr:spPr>
        <a:xfrm>
          <a:off x="3746500" y="165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45479</xdr:rowOff>
    </xdr:from>
    <xdr:ext cx="534377" cy="259045"/>
    <xdr:sp macro="" textlink="">
      <xdr:nvSpPr>
        <xdr:cNvPr id="255" name="テキスト ボックス 254"/>
        <xdr:cNvSpPr txBox="1"/>
      </xdr:nvSpPr>
      <xdr:spPr>
        <a:xfrm>
          <a:off x="3530111" y="1667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163674</xdr:rowOff>
    </xdr:from>
    <xdr:to>
      <xdr:col>15</xdr:col>
      <xdr:colOff>101600</xdr:colOff>
      <xdr:row>96</xdr:row>
      <xdr:rowOff>93824</xdr:rowOff>
    </xdr:to>
    <xdr:sp macro="" textlink="">
      <xdr:nvSpPr>
        <xdr:cNvPr id="256" name="楕円 255"/>
        <xdr:cNvSpPr/>
      </xdr:nvSpPr>
      <xdr:spPr>
        <a:xfrm>
          <a:off x="2857500" y="1645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84951</xdr:rowOff>
    </xdr:from>
    <xdr:ext cx="534377" cy="259045"/>
    <xdr:sp macro="" textlink="">
      <xdr:nvSpPr>
        <xdr:cNvPr id="257" name="テキスト ボックス 256"/>
        <xdr:cNvSpPr txBox="1"/>
      </xdr:nvSpPr>
      <xdr:spPr>
        <a:xfrm>
          <a:off x="2641111" y="1654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96019</xdr:rowOff>
    </xdr:from>
    <xdr:to>
      <xdr:col>10</xdr:col>
      <xdr:colOff>165100</xdr:colOff>
      <xdr:row>98</xdr:row>
      <xdr:rowOff>26169</xdr:rowOff>
    </xdr:to>
    <xdr:sp macro="" textlink="">
      <xdr:nvSpPr>
        <xdr:cNvPr id="258" name="楕円 257"/>
        <xdr:cNvSpPr/>
      </xdr:nvSpPr>
      <xdr:spPr>
        <a:xfrm>
          <a:off x="1968500" y="167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17296</xdr:rowOff>
    </xdr:from>
    <xdr:ext cx="534377" cy="259045"/>
    <xdr:sp macro="" textlink="">
      <xdr:nvSpPr>
        <xdr:cNvPr id="259" name="テキスト ボックス 258"/>
        <xdr:cNvSpPr txBox="1"/>
      </xdr:nvSpPr>
      <xdr:spPr>
        <a:xfrm>
          <a:off x="1752111" y="168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90359</xdr:rowOff>
    </xdr:from>
    <xdr:to>
      <xdr:col>6</xdr:col>
      <xdr:colOff>38100</xdr:colOff>
      <xdr:row>98</xdr:row>
      <xdr:rowOff>20509</xdr:rowOff>
    </xdr:to>
    <xdr:sp macro="" textlink="">
      <xdr:nvSpPr>
        <xdr:cNvPr id="260" name="楕円 259"/>
        <xdr:cNvSpPr/>
      </xdr:nvSpPr>
      <xdr:spPr>
        <a:xfrm>
          <a:off x="1079500" y="167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11636</xdr:rowOff>
    </xdr:from>
    <xdr:ext cx="534377" cy="259045"/>
    <xdr:sp macro="" textlink="">
      <xdr:nvSpPr>
        <xdr:cNvPr id="261" name="テキスト ボックス 260"/>
        <xdr:cNvSpPr txBox="1"/>
      </xdr:nvSpPr>
      <xdr:spPr>
        <a:xfrm>
          <a:off x="863111" y="1681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3" name="直線コネクタ 282"/>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4" name="補助費等最小値テキスト"/>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5" name="直線コネクタ 284"/>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6" name="補助費等最大値テキスト"/>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7" name="直線コネクタ 286"/>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104912</xdr:rowOff>
    </xdr:from>
    <xdr:to>
      <xdr:col>55</xdr:col>
      <xdr:colOff>0</xdr:colOff>
      <xdr:row>35</xdr:row>
      <xdr:rowOff>151290</xdr:rowOff>
    </xdr:to>
    <xdr:cxnSp macro="">
      <xdr:nvCxnSpPr>
        <xdr:cNvPr id="288" name="直線コネクタ 287"/>
        <xdr:cNvCxnSpPr/>
      </xdr:nvCxnSpPr>
      <xdr:spPr>
        <a:xfrm>
          <a:off x="9639300" y="6105662"/>
          <a:ext cx="838200" cy="4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134857</xdr:rowOff>
    </xdr:from>
    <xdr:ext cx="599010" cy="259045"/>
    <xdr:sp macro="" textlink="">
      <xdr:nvSpPr>
        <xdr:cNvPr id="289" name="補助費等平均値テキスト"/>
        <xdr:cNvSpPr txBox="1"/>
      </xdr:nvSpPr>
      <xdr:spPr>
        <a:xfrm>
          <a:off x="10528300" y="5792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90" name="フローチャート: 判断 289"/>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104912</xdr:rowOff>
    </xdr:from>
    <xdr:to>
      <xdr:col>50</xdr:col>
      <xdr:colOff>114300</xdr:colOff>
      <xdr:row>36</xdr:row>
      <xdr:rowOff>19168</xdr:rowOff>
    </xdr:to>
    <xdr:cxnSp macro="">
      <xdr:nvCxnSpPr>
        <xdr:cNvPr id="291" name="直線コネクタ 290"/>
        <xdr:cNvCxnSpPr/>
      </xdr:nvCxnSpPr>
      <xdr:spPr>
        <a:xfrm flipV="1">
          <a:off x="8750300" y="6105662"/>
          <a:ext cx="889000" cy="8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2" name="フローチャート: 判断 291"/>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3" name="テキスト ボックス 292"/>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152895</xdr:rowOff>
    </xdr:from>
    <xdr:to>
      <xdr:col>45</xdr:col>
      <xdr:colOff>177800</xdr:colOff>
      <xdr:row>36</xdr:row>
      <xdr:rowOff>19168</xdr:rowOff>
    </xdr:to>
    <xdr:cxnSp macro="">
      <xdr:nvCxnSpPr>
        <xdr:cNvPr id="294" name="直線コネクタ 293"/>
        <xdr:cNvCxnSpPr/>
      </xdr:nvCxnSpPr>
      <xdr:spPr>
        <a:xfrm>
          <a:off x="7861300" y="5639295"/>
          <a:ext cx="889000" cy="55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5" name="フローチャート: 判断 294"/>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6" name="テキスト ボックス 295"/>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152895</xdr:rowOff>
    </xdr:from>
    <xdr:to>
      <xdr:col>41</xdr:col>
      <xdr:colOff>50800</xdr:colOff>
      <xdr:row>37</xdr:row>
      <xdr:rowOff>46641</xdr:rowOff>
    </xdr:to>
    <xdr:cxnSp macro="">
      <xdr:nvCxnSpPr>
        <xdr:cNvPr id="297" name="直線コネクタ 296"/>
        <xdr:cNvCxnSpPr/>
      </xdr:nvCxnSpPr>
      <xdr:spPr>
        <a:xfrm flipV="1">
          <a:off x="6972300" y="5639295"/>
          <a:ext cx="889000" cy="75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8" name="フローチャート: 判断 297"/>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156232</xdr:rowOff>
    </xdr:from>
    <xdr:ext cx="599010" cy="259045"/>
    <xdr:sp macro="" textlink="">
      <xdr:nvSpPr>
        <xdr:cNvPr id="299" name="テキスト ボックス 298"/>
        <xdr:cNvSpPr txBox="1"/>
      </xdr:nvSpPr>
      <xdr:spPr>
        <a:xfrm>
          <a:off x="7561795" y="529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3376</xdr:rowOff>
    </xdr:from>
    <xdr:to>
      <xdr:col>36</xdr:col>
      <xdr:colOff>165100</xdr:colOff>
      <xdr:row>36</xdr:row>
      <xdr:rowOff>104976</xdr:rowOff>
    </xdr:to>
    <xdr:sp macro="" textlink="">
      <xdr:nvSpPr>
        <xdr:cNvPr id="300" name="フローチャート: 判断 299"/>
        <xdr:cNvSpPr/>
      </xdr:nvSpPr>
      <xdr:spPr>
        <a:xfrm>
          <a:off x="6921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121503</xdr:rowOff>
    </xdr:from>
    <xdr:ext cx="534377" cy="259045"/>
    <xdr:sp macro="" textlink="">
      <xdr:nvSpPr>
        <xdr:cNvPr id="301" name="テキスト ボックス 300"/>
        <xdr:cNvSpPr txBox="1"/>
      </xdr:nvSpPr>
      <xdr:spPr>
        <a:xfrm>
          <a:off x="6705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100490</xdr:rowOff>
    </xdr:from>
    <xdr:to>
      <xdr:col>55</xdr:col>
      <xdr:colOff>50800</xdr:colOff>
      <xdr:row>36</xdr:row>
      <xdr:rowOff>30640</xdr:rowOff>
    </xdr:to>
    <xdr:sp macro="" textlink="">
      <xdr:nvSpPr>
        <xdr:cNvPr id="307" name="楕円 306"/>
        <xdr:cNvSpPr/>
      </xdr:nvSpPr>
      <xdr:spPr>
        <a:xfrm>
          <a:off x="10426700" y="61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78917</xdr:rowOff>
    </xdr:from>
    <xdr:ext cx="599010" cy="259045"/>
    <xdr:sp macro="" textlink="">
      <xdr:nvSpPr>
        <xdr:cNvPr id="308" name="補助費等該当値テキスト"/>
        <xdr:cNvSpPr txBox="1"/>
      </xdr:nvSpPr>
      <xdr:spPr>
        <a:xfrm>
          <a:off x="10528300" y="607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54112</xdr:rowOff>
    </xdr:from>
    <xdr:to>
      <xdr:col>50</xdr:col>
      <xdr:colOff>165100</xdr:colOff>
      <xdr:row>35</xdr:row>
      <xdr:rowOff>155712</xdr:rowOff>
    </xdr:to>
    <xdr:sp macro="" textlink="">
      <xdr:nvSpPr>
        <xdr:cNvPr id="309" name="楕円 308"/>
        <xdr:cNvSpPr/>
      </xdr:nvSpPr>
      <xdr:spPr>
        <a:xfrm>
          <a:off x="9588500" y="60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146839</xdr:rowOff>
    </xdr:from>
    <xdr:ext cx="599010" cy="259045"/>
    <xdr:sp macro="" textlink="">
      <xdr:nvSpPr>
        <xdr:cNvPr id="310" name="テキスト ボックス 309"/>
        <xdr:cNvSpPr txBox="1"/>
      </xdr:nvSpPr>
      <xdr:spPr>
        <a:xfrm>
          <a:off x="9339795" y="614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139818</xdr:rowOff>
    </xdr:from>
    <xdr:to>
      <xdr:col>46</xdr:col>
      <xdr:colOff>38100</xdr:colOff>
      <xdr:row>36</xdr:row>
      <xdr:rowOff>69968</xdr:rowOff>
    </xdr:to>
    <xdr:sp macro="" textlink="">
      <xdr:nvSpPr>
        <xdr:cNvPr id="311" name="楕円 310"/>
        <xdr:cNvSpPr/>
      </xdr:nvSpPr>
      <xdr:spPr>
        <a:xfrm>
          <a:off x="8699500" y="61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61095</xdr:rowOff>
    </xdr:from>
    <xdr:ext cx="599010" cy="259045"/>
    <xdr:sp macro="" textlink="">
      <xdr:nvSpPr>
        <xdr:cNvPr id="312" name="テキスト ボックス 311"/>
        <xdr:cNvSpPr txBox="1"/>
      </xdr:nvSpPr>
      <xdr:spPr>
        <a:xfrm>
          <a:off x="8450795" y="62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102095</xdr:rowOff>
    </xdr:from>
    <xdr:to>
      <xdr:col>41</xdr:col>
      <xdr:colOff>101600</xdr:colOff>
      <xdr:row>33</xdr:row>
      <xdr:rowOff>32245</xdr:rowOff>
    </xdr:to>
    <xdr:sp macro="" textlink="">
      <xdr:nvSpPr>
        <xdr:cNvPr id="313" name="楕円 312"/>
        <xdr:cNvSpPr/>
      </xdr:nvSpPr>
      <xdr:spPr>
        <a:xfrm>
          <a:off x="7810500" y="55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23372</xdr:rowOff>
    </xdr:from>
    <xdr:ext cx="599010" cy="259045"/>
    <xdr:sp macro="" textlink="">
      <xdr:nvSpPr>
        <xdr:cNvPr id="314" name="テキスト ボックス 313"/>
        <xdr:cNvSpPr txBox="1"/>
      </xdr:nvSpPr>
      <xdr:spPr>
        <a:xfrm>
          <a:off x="7561795" y="568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167291</xdr:rowOff>
    </xdr:from>
    <xdr:to>
      <xdr:col>36</xdr:col>
      <xdr:colOff>165100</xdr:colOff>
      <xdr:row>37</xdr:row>
      <xdr:rowOff>97441</xdr:rowOff>
    </xdr:to>
    <xdr:sp macro="" textlink="">
      <xdr:nvSpPr>
        <xdr:cNvPr id="315" name="楕円 314"/>
        <xdr:cNvSpPr/>
      </xdr:nvSpPr>
      <xdr:spPr>
        <a:xfrm>
          <a:off x="6921500" y="63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88568</xdr:rowOff>
    </xdr:from>
    <xdr:ext cx="534377" cy="259045"/>
    <xdr:sp macro="" textlink="">
      <xdr:nvSpPr>
        <xdr:cNvPr id="316" name="テキスト ボックス 315"/>
        <xdr:cNvSpPr txBox="1"/>
      </xdr:nvSpPr>
      <xdr:spPr>
        <a:xfrm>
          <a:off x="6705111" y="643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8396</xdr:rowOff>
    </xdr:from>
    <xdr:to>
      <xdr:col>55</xdr:col>
      <xdr:colOff>0</xdr:colOff>
      <xdr:row>59</xdr:row>
      <xdr:rowOff>40231</xdr:rowOff>
    </xdr:to>
    <xdr:cxnSp macro="">
      <xdr:nvCxnSpPr>
        <xdr:cNvPr id="347" name="直線コネクタ 346"/>
        <xdr:cNvCxnSpPr/>
      </xdr:nvCxnSpPr>
      <xdr:spPr>
        <a:xfrm>
          <a:off x="9639300" y="10123946"/>
          <a:ext cx="838200" cy="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8396</xdr:rowOff>
    </xdr:from>
    <xdr:to>
      <xdr:col>50</xdr:col>
      <xdr:colOff>114300</xdr:colOff>
      <xdr:row>59</xdr:row>
      <xdr:rowOff>11199</xdr:rowOff>
    </xdr:to>
    <xdr:cxnSp macro="">
      <xdr:nvCxnSpPr>
        <xdr:cNvPr id="350" name="直線コネクタ 349"/>
        <xdr:cNvCxnSpPr/>
      </xdr:nvCxnSpPr>
      <xdr:spPr>
        <a:xfrm flipV="1">
          <a:off x="8750300" y="10123946"/>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11199</xdr:rowOff>
    </xdr:from>
    <xdr:to>
      <xdr:col>45</xdr:col>
      <xdr:colOff>177800</xdr:colOff>
      <xdr:row>59</xdr:row>
      <xdr:rowOff>35227</xdr:rowOff>
    </xdr:to>
    <xdr:cxnSp macro="">
      <xdr:nvCxnSpPr>
        <xdr:cNvPr id="353" name="直線コネクタ 352"/>
        <xdr:cNvCxnSpPr/>
      </xdr:nvCxnSpPr>
      <xdr:spPr>
        <a:xfrm flipV="1">
          <a:off x="7861300" y="10126749"/>
          <a:ext cx="889000" cy="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138359</xdr:rowOff>
    </xdr:from>
    <xdr:ext cx="599010" cy="259045"/>
    <xdr:sp macro="" textlink="">
      <xdr:nvSpPr>
        <xdr:cNvPr id="355" name="テキスト ボックス 354"/>
        <xdr:cNvSpPr txBox="1"/>
      </xdr:nvSpPr>
      <xdr:spPr>
        <a:xfrm>
          <a:off x="8450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165251</xdr:rowOff>
    </xdr:from>
    <xdr:to>
      <xdr:col>41</xdr:col>
      <xdr:colOff>50800</xdr:colOff>
      <xdr:row>59</xdr:row>
      <xdr:rowOff>35227</xdr:rowOff>
    </xdr:to>
    <xdr:cxnSp macro="">
      <xdr:nvCxnSpPr>
        <xdr:cNvPr id="356" name="直線コネクタ 355"/>
        <xdr:cNvCxnSpPr/>
      </xdr:nvCxnSpPr>
      <xdr:spPr>
        <a:xfrm>
          <a:off x="6972300" y="10109351"/>
          <a:ext cx="889000" cy="4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8" name="テキスト ボックス 357"/>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66870</xdr:rowOff>
    </xdr:from>
    <xdr:to>
      <xdr:col>36</xdr:col>
      <xdr:colOff>165100</xdr:colOff>
      <xdr:row>58</xdr:row>
      <xdr:rowOff>168470</xdr:rowOff>
    </xdr:to>
    <xdr:sp macro="" textlink="">
      <xdr:nvSpPr>
        <xdr:cNvPr id="359" name="フローチャート: 判断 358"/>
        <xdr:cNvSpPr/>
      </xdr:nvSpPr>
      <xdr:spPr>
        <a:xfrm>
          <a:off x="6921500" y="100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13547</xdr:rowOff>
    </xdr:from>
    <xdr:ext cx="534377" cy="259045"/>
    <xdr:sp macro="" textlink="">
      <xdr:nvSpPr>
        <xdr:cNvPr id="360" name="テキスト ボックス 359"/>
        <xdr:cNvSpPr txBox="1"/>
      </xdr:nvSpPr>
      <xdr:spPr>
        <a:xfrm>
          <a:off x="6705111" y="978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160881</xdr:rowOff>
    </xdr:from>
    <xdr:to>
      <xdr:col>55</xdr:col>
      <xdr:colOff>50800</xdr:colOff>
      <xdr:row>59</xdr:row>
      <xdr:rowOff>91031</xdr:rowOff>
    </xdr:to>
    <xdr:sp macro="" textlink="">
      <xdr:nvSpPr>
        <xdr:cNvPr id="366" name="楕円 365"/>
        <xdr:cNvSpPr/>
      </xdr:nvSpPr>
      <xdr:spPr>
        <a:xfrm>
          <a:off x="10426700" y="1010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75808</xdr:rowOff>
    </xdr:from>
    <xdr:ext cx="534377" cy="259045"/>
    <xdr:sp macro="" textlink="">
      <xdr:nvSpPr>
        <xdr:cNvPr id="367" name="普通建設事業費該当値テキスト"/>
        <xdr:cNvSpPr txBox="1"/>
      </xdr:nvSpPr>
      <xdr:spPr>
        <a:xfrm>
          <a:off x="10528300" y="10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129046</xdr:rowOff>
    </xdr:from>
    <xdr:to>
      <xdr:col>50</xdr:col>
      <xdr:colOff>165100</xdr:colOff>
      <xdr:row>59</xdr:row>
      <xdr:rowOff>59196</xdr:rowOff>
    </xdr:to>
    <xdr:sp macro="" textlink="">
      <xdr:nvSpPr>
        <xdr:cNvPr id="368" name="楕円 367"/>
        <xdr:cNvSpPr/>
      </xdr:nvSpPr>
      <xdr:spPr>
        <a:xfrm>
          <a:off x="9588500" y="100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50323</xdr:rowOff>
    </xdr:from>
    <xdr:ext cx="534377" cy="259045"/>
    <xdr:sp macro="" textlink="">
      <xdr:nvSpPr>
        <xdr:cNvPr id="369" name="テキスト ボックス 368"/>
        <xdr:cNvSpPr txBox="1"/>
      </xdr:nvSpPr>
      <xdr:spPr>
        <a:xfrm>
          <a:off x="9372111" y="1016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131849</xdr:rowOff>
    </xdr:from>
    <xdr:to>
      <xdr:col>46</xdr:col>
      <xdr:colOff>38100</xdr:colOff>
      <xdr:row>59</xdr:row>
      <xdr:rowOff>61999</xdr:rowOff>
    </xdr:to>
    <xdr:sp macro="" textlink="">
      <xdr:nvSpPr>
        <xdr:cNvPr id="370" name="楕円 369"/>
        <xdr:cNvSpPr/>
      </xdr:nvSpPr>
      <xdr:spPr>
        <a:xfrm>
          <a:off x="8699500" y="1007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53126</xdr:rowOff>
    </xdr:from>
    <xdr:ext cx="534377" cy="259045"/>
    <xdr:sp macro="" textlink="">
      <xdr:nvSpPr>
        <xdr:cNvPr id="371" name="テキスト ボックス 370"/>
        <xdr:cNvSpPr txBox="1"/>
      </xdr:nvSpPr>
      <xdr:spPr>
        <a:xfrm>
          <a:off x="8483111" y="1016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155877</xdr:rowOff>
    </xdr:from>
    <xdr:to>
      <xdr:col>41</xdr:col>
      <xdr:colOff>101600</xdr:colOff>
      <xdr:row>59</xdr:row>
      <xdr:rowOff>86027</xdr:rowOff>
    </xdr:to>
    <xdr:sp macro="" textlink="">
      <xdr:nvSpPr>
        <xdr:cNvPr id="372" name="楕円 371"/>
        <xdr:cNvSpPr/>
      </xdr:nvSpPr>
      <xdr:spPr>
        <a:xfrm>
          <a:off x="7810500" y="1009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77154</xdr:rowOff>
    </xdr:from>
    <xdr:ext cx="534377" cy="259045"/>
    <xdr:sp macro="" textlink="">
      <xdr:nvSpPr>
        <xdr:cNvPr id="373" name="テキスト ボックス 372"/>
        <xdr:cNvSpPr txBox="1"/>
      </xdr:nvSpPr>
      <xdr:spPr>
        <a:xfrm>
          <a:off x="7594111" y="1019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114451</xdr:rowOff>
    </xdr:from>
    <xdr:to>
      <xdr:col>36</xdr:col>
      <xdr:colOff>165100</xdr:colOff>
      <xdr:row>59</xdr:row>
      <xdr:rowOff>44601</xdr:rowOff>
    </xdr:to>
    <xdr:sp macro="" textlink="">
      <xdr:nvSpPr>
        <xdr:cNvPr id="374" name="楕円 373"/>
        <xdr:cNvSpPr/>
      </xdr:nvSpPr>
      <xdr:spPr>
        <a:xfrm>
          <a:off x="6921500" y="100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35728</xdr:rowOff>
    </xdr:from>
    <xdr:ext cx="534377" cy="259045"/>
    <xdr:sp macro="" textlink="">
      <xdr:nvSpPr>
        <xdr:cNvPr id="375" name="テキスト ボックス 374"/>
        <xdr:cNvSpPr txBox="1"/>
      </xdr:nvSpPr>
      <xdr:spPr>
        <a:xfrm>
          <a:off x="6705111" y="1015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13455</xdr:rowOff>
    </xdr:from>
    <xdr:to>
      <xdr:col>55</xdr:col>
      <xdr:colOff>0</xdr:colOff>
      <xdr:row>79</xdr:row>
      <xdr:rowOff>13562</xdr:rowOff>
    </xdr:to>
    <xdr:cxnSp macro="">
      <xdr:nvCxnSpPr>
        <xdr:cNvPr id="404" name="直線コネクタ 403"/>
        <xdr:cNvCxnSpPr/>
      </xdr:nvCxnSpPr>
      <xdr:spPr>
        <a:xfrm flipV="1">
          <a:off x="9639300" y="13558005"/>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5" name="普通建設事業費 （ うち新規整備　）平均値テキスト"/>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13562</xdr:rowOff>
    </xdr:from>
    <xdr:to>
      <xdr:col>50</xdr:col>
      <xdr:colOff>114300</xdr:colOff>
      <xdr:row>79</xdr:row>
      <xdr:rowOff>21118</xdr:rowOff>
    </xdr:to>
    <xdr:cxnSp macro="">
      <xdr:nvCxnSpPr>
        <xdr:cNvPr id="407" name="直線コネクタ 406"/>
        <xdr:cNvCxnSpPr/>
      </xdr:nvCxnSpPr>
      <xdr:spPr>
        <a:xfrm flipV="1">
          <a:off x="8750300" y="13558112"/>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11040</xdr:rowOff>
    </xdr:from>
    <xdr:to>
      <xdr:col>45</xdr:col>
      <xdr:colOff>177800</xdr:colOff>
      <xdr:row>79</xdr:row>
      <xdr:rowOff>21118</xdr:rowOff>
    </xdr:to>
    <xdr:cxnSp macro="">
      <xdr:nvCxnSpPr>
        <xdr:cNvPr id="410" name="直線コネクタ 409"/>
        <xdr:cNvCxnSpPr/>
      </xdr:nvCxnSpPr>
      <xdr:spPr>
        <a:xfrm>
          <a:off x="7861300" y="13555590"/>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11040</xdr:rowOff>
    </xdr:from>
    <xdr:to>
      <xdr:col>41</xdr:col>
      <xdr:colOff>50800</xdr:colOff>
      <xdr:row>79</xdr:row>
      <xdr:rowOff>41233</xdr:rowOff>
    </xdr:to>
    <xdr:cxnSp macro="">
      <xdr:nvCxnSpPr>
        <xdr:cNvPr id="413" name="直線コネクタ 412"/>
        <xdr:cNvCxnSpPr/>
      </xdr:nvCxnSpPr>
      <xdr:spPr>
        <a:xfrm flipV="1">
          <a:off x="6972300" y="13555590"/>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5" name="テキスト ボックス 414"/>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105866</xdr:rowOff>
    </xdr:from>
    <xdr:to>
      <xdr:col>36</xdr:col>
      <xdr:colOff>165100</xdr:colOff>
      <xdr:row>79</xdr:row>
      <xdr:rowOff>36016</xdr:rowOff>
    </xdr:to>
    <xdr:sp macro="" textlink="">
      <xdr:nvSpPr>
        <xdr:cNvPr id="416" name="フローチャート: 判断 415"/>
        <xdr:cNvSpPr/>
      </xdr:nvSpPr>
      <xdr:spPr>
        <a:xfrm>
          <a:off x="6921500" y="1347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52543</xdr:rowOff>
    </xdr:from>
    <xdr:ext cx="534377" cy="259045"/>
    <xdr:sp macro="" textlink="">
      <xdr:nvSpPr>
        <xdr:cNvPr id="417" name="テキスト ボックス 416"/>
        <xdr:cNvSpPr txBox="1"/>
      </xdr:nvSpPr>
      <xdr:spPr>
        <a:xfrm>
          <a:off x="6705111" y="1325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134105</xdr:rowOff>
    </xdr:from>
    <xdr:to>
      <xdr:col>55</xdr:col>
      <xdr:colOff>50800</xdr:colOff>
      <xdr:row>79</xdr:row>
      <xdr:rowOff>64255</xdr:rowOff>
    </xdr:to>
    <xdr:sp macro="" textlink="">
      <xdr:nvSpPr>
        <xdr:cNvPr id="423" name="楕円 422"/>
        <xdr:cNvSpPr/>
      </xdr:nvSpPr>
      <xdr:spPr>
        <a:xfrm>
          <a:off x="10426700" y="135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78977</xdr:rowOff>
    </xdr:from>
    <xdr:ext cx="534377" cy="259045"/>
    <xdr:sp macro="" textlink="">
      <xdr:nvSpPr>
        <xdr:cNvPr id="424" name="普通建設事業費 （ うち新規整備　）該当値テキスト"/>
        <xdr:cNvSpPr txBox="1"/>
      </xdr:nvSpPr>
      <xdr:spPr>
        <a:xfrm>
          <a:off x="10528300" y="1345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134212</xdr:rowOff>
    </xdr:from>
    <xdr:to>
      <xdr:col>50</xdr:col>
      <xdr:colOff>165100</xdr:colOff>
      <xdr:row>79</xdr:row>
      <xdr:rowOff>64362</xdr:rowOff>
    </xdr:to>
    <xdr:sp macro="" textlink="">
      <xdr:nvSpPr>
        <xdr:cNvPr id="425" name="楕円 424"/>
        <xdr:cNvSpPr/>
      </xdr:nvSpPr>
      <xdr:spPr>
        <a:xfrm>
          <a:off x="9588500" y="135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55489</xdr:rowOff>
    </xdr:from>
    <xdr:ext cx="534377" cy="259045"/>
    <xdr:sp macro="" textlink="">
      <xdr:nvSpPr>
        <xdr:cNvPr id="426" name="テキスト ボックス 425"/>
        <xdr:cNvSpPr txBox="1"/>
      </xdr:nvSpPr>
      <xdr:spPr>
        <a:xfrm>
          <a:off x="9372111" y="1360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141768</xdr:rowOff>
    </xdr:from>
    <xdr:to>
      <xdr:col>46</xdr:col>
      <xdr:colOff>38100</xdr:colOff>
      <xdr:row>79</xdr:row>
      <xdr:rowOff>71918</xdr:rowOff>
    </xdr:to>
    <xdr:sp macro="" textlink="">
      <xdr:nvSpPr>
        <xdr:cNvPr id="427" name="楕円 426"/>
        <xdr:cNvSpPr/>
      </xdr:nvSpPr>
      <xdr:spPr>
        <a:xfrm>
          <a:off x="8699500" y="1351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63045</xdr:rowOff>
    </xdr:from>
    <xdr:ext cx="534377" cy="259045"/>
    <xdr:sp macro="" textlink="">
      <xdr:nvSpPr>
        <xdr:cNvPr id="428" name="テキスト ボックス 427"/>
        <xdr:cNvSpPr txBox="1"/>
      </xdr:nvSpPr>
      <xdr:spPr>
        <a:xfrm>
          <a:off x="8483111" y="1360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131690</xdr:rowOff>
    </xdr:from>
    <xdr:to>
      <xdr:col>41</xdr:col>
      <xdr:colOff>101600</xdr:colOff>
      <xdr:row>79</xdr:row>
      <xdr:rowOff>61840</xdr:rowOff>
    </xdr:to>
    <xdr:sp macro="" textlink="">
      <xdr:nvSpPr>
        <xdr:cNvPr id="429" name="楕円 428"/>
        <xdr:cNvSpPr/>
      </xdr:nvSpPr>
      <xdr:spPr>
        <a:xfrm>
          <a:off x="7810500" y="135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52967</xdr:rowOff>
    </xdr:from>
    <xdr:ext cx="534377" cy="259045"/>
    <xdr:sp macro="" textlink="">
      <xdr:nvSpPr>
        <xdr:cNvPr id="430" name="テキスト ボックス 429"/>
        <xdr:cNvSpPr txBox="1"/>
      </xdr:nvSpPr>
      <xdr:spPr>
        <a:xfrm>
          <a:off x="7594111" y="1359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161883</xdr:rowOff>
    </xdr:from>
    <xdr:to>
      <xdr:col>36</xdr:col>
      <xdr:colOff>165100</xdr:colOff>
      <xdr:row>79</xdr:row>
      <xdr:rowOff>92033</xdr:rowOff>
    </xdr:to>
    <xdr:sp macro="" textlink="">
      <xdr:nvSpPr>
        <xdr:cNvPr id="431" name="楕円 430"/>
        <xdr:cNvSpPr/>
      </xdr:nvSpPr>
      <xdr:spPr>
        <a:xfrm>
          <a:off x="6921500" y="1353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83160</xdr:rowOff>
    </xdr:from>
    <xdr:ext cx="469744" cy="259045"/>
    <xdr:sp macro="" textlink="">
      <xdr:nvSpPr>
        <xdr:cNvPr id="432" name="テキスト ボックス 431"/>
        <xdr:cNvSpPr txBox="1"/>
      </xdr:nvSpPr>
      <xdr:spPr>
        <a:xfrm>
          <a:off x="6737428" y="1362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73833</xdr:rowOff>
    </xdr:from>
    <xdr:to>
      <xdr:col>55</xdr:col>
      <xdr:colOff>0</xdr:colOff>
      <xdr:row>98</xdr:row>
      <xdr:rowOff>158648</xdr:rowOff>
    </xdr:to>
    <xdr:cxnSp macro="">
      <xdr:nvCxnSpPr>
        <xdr:cNvPr id="461" name="直線コネクタ 460"/>
        <xdr:cNvCxnSpPr/>
      </xdr:nvCxnSpPr>
      <xdr:spPr>
        <a:xfrm>
          <a:off x="9639300" y="16875933"/>
          <a:ext cx="838200" cy="8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62875</xdr:rowOff>
    </xdr:from>
    <xdr:to>
      <xdr:col>50</xdr:col>
      <xdr:colOff>114300</xdr:colOff>
      <xdr:row>98</xdr:row>
      <xdr:rowOff>73833</xdr:rowOff>
    </xdr:to>
    <xdr:cxnSp macro="">
      <xdr:nvCxnSpPr>
        <xdr:cNvPr id="464" name="直線コネクタ 463"/>
        <xdr:cNvCxnSpPr/>
      </xdr:nvCxnSpPr>
      <xdr:spPr>
        <a:xfrm>
          <a:off x="8750300" y="16864975"/>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62875</xdr:rowOff>
    </xdr:from>
    <xdr:to>
      <xdr:col>45</xdr:col>
      <xdr:colOff>177800</xdr:colOff>
      <xdr:row>98</xdr:row>
      <xdr:rowOff>140591</xdr:rowOff>
    </xdr:to>
    <xdr:cxnSp macro="">
      <xdr:nvCxnSpPr>
        <xdr:cNvPr id="467" name="直線コネクタ 466"/>
        <xdr:cNvCxnSpPr/>
      </xdr:nvCxnSpPr>
      <xdr:spPr>
        <a:xfrm flipV="1">
          <a:off x="7861300" y="16864975"/>
          <a:ext cx="889000" cy="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154940</xdr:rowOff>
    </xdr:from>
    <xdr:ext cx="534377" cy="259045"/>
    <xdr:sp macro="" textlink="">
      <xdr:nvSpPr>
        <xdr:cNvPr id="469" name="テキスト ボックス 468"/>
        <xdr:cNvSpPr txBox="1"/>
      </xdr:nvSpPr>
      <xdr:spPr>
        <a:xfrm>
          <a:off x="8483111" y="164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160784</xdr:rowOff>
    </xdr:from>
    <xdr:to>
      <xdr:col>41</xdr:col>
      <xdr:colOff>50800</xdr:colOff>
      <xdr:row>98</xdr:row>
      <xdr:rowOff>140591</xdr:rowOff>
    </xdr:to>
    <xdr:cxnSp macro="">
      <xdr:nvCxnSpPr>
        <xdr:cNvPr id="470" name="直線コネクタ 469"/>
        <xdr:cNvCxnSpPr/>
      </xdr:nvCxnSpPr>
      <xdr:spPr>
        <a:xfrm>
          <a:off x="6972300" y="16791434"/>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13864</xdr:rowOff>
    </xdr:from>
    <xdr:ext cx="534377" cy="259045"/>
    <xdr:sp macro="" textlink="">
      <xdr:nvSpPr>
        <xdr:cNvPr id="472" name="テキスト ボックス 471"/>
        <xdr:cNvSpPr txBox="1"/>
      </xdr:nvSpPr>
      <xdr:spPr>
        <a:xfrm>
          <a:off x="7594111" y="1647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140357</xdr:rowOff>
    </xdr:from>
    <xdr:to>
      <xdr:col>36</xdr:col>
      <xdr:colOff>165100</xdr:colOff>
      <xdr:row>98</xdr:row>
      <xdr:rowOff>70507</xdr:rowOff>
    </xdr:to>
    <xdr:sp macro="" textlink="">
      <xdr:nvSpPr>
        <xdr:cNvPr id="473" name="フローチャート: 判断 472"/>
        <xdr:cNvSpPr/>
      </xdr:nvSpPr>
      <xdr:spPr>
        <a:xfrm>
          <a:off x="6921500" y="16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61634</xdr:rowOff>
    </xdr:from>
    <xdr:ext cx="534377" cy="259045"/>
    <xdr:sp macro="" textlink="">
      <xdr:nvSpPr>
        <xdr:cNvPr id="474" name="テキスト ボックス 473"/>
        <xdr:cNvSpPr txBox="1"/>
      </xdr:nvSpPr>
      <xdr:spPr>
        <a:xfrm>
          <a:off x="6705111" y="16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107848</xdr:rowOff>
    </xdr:from>
    <xdr:to>
      <xdr:col>55</xdr:col>
      <xdr:colOff>50800</xdr:colOff>
      <xdr:row>99</xdr:row>
      <xdr:rowOff>37998</xdr:rowOff>
    </xdr:to>
    <xdr:sp macro="" textlink="">
      <xdr:nvSpPr>
        <xdr:cNvPr id="480" name="楕円 479"/>
        <xdr:cNvSpPr/>
      </xdr:nvSpPr>
      <xdr:spPr>
        <a:xfrm>
          <a:off x="10426700" y="169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22775</xdr:rowOff>
    </xdr:from>
    <xdr:ext cx="534377" cy="259045"/>
    <xdr:sp macro="" textlink="">
      <xdr:nvSpPr>
        <xdr:cNvPr id="481" name="普通建設事業費 （ うち更新整備　）該当値テキスト"/>
        <xdr:cNvSpPr txBox="1"/>
      </xdr:nvSpPr>
      <xdr:spPr>
        <a:xfrm>
          <a:off x="10528300" y="168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23033</xdr:rowOff>
    </xdr:from>
    <xdr:to>
      <xdr:col>50</xdr:col>
      <xdr:colOff>165100</xdr:colOff>
      <xdr:row>98</xdr:row>
      <xdr:rowOff>124633</xdr:rowOff>
    </xdr:to>
    <xdr:sp macro="" textlink="">
      <xdr:nvSpPr>
        <xdr:cNvPr id="482" name="楕円 481"/>
        <xdr:cNvSpPr/>
      </xdr:nvSpPr>
      <xdr:spPr>
        <a:xfrm>
          <a:off x="9588500" y="168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115760</xdr:rowOff>
    </xdr:from>
    <xdr:ext cx="534377" cy="259045"/>
    <xdr:sp macro="" textlink="">
      <xdr:nvSpPr>
        <xdr:cNvPr id="483" name="テキスト ボックス 482"/>
        <xdr:cNvSpPr txBox="1"/>
      </xdr:nvSpPr>
      <xdr:spPr>
        <a:xfrm>
          <a:off x="9372111" y="1691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12075</xdr:rowOff>
    </xdr:from>
    <xdr:to>
      <xdr:col>46</xdr:col>
      <xdr:colOff>38100</xdr:colOff>
      <xdr:row>98</xdr:row>
      <xdr:rowOff>113675</xdr:rowOff>
    </xdr:to>
    <xdr:sp macro="" textlink="">
      <xdr:nvSpPr>
        <xdr:cNvPr id="484" name="楕円 483"/>
        <xdr:cNvSpPr/>
      </xdr:nvSpPr>
      <xdr:spPr>
        <a:xfrm>
          <a:off x="8699500" y="1681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104802</xdr:rowOff>
    </xdr:from>
    <xdr:ext cx="534377" cy="259045"/>
    <xdr:sp macro="" textlink="">
      <xdr:nvSpPr>
        <xdr:cNvPr id="485" name="テキスト ボックス 484"/>
        <xdr:cNvSpPr txBox="1"/>
      </xdr:nvSpPr>
      <xdr:spPr>
        <a:xfrm>
          <a:off x="8483111" y="1690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89791</xdr:rowOff>
    </xdr:from>
    <xdr:to>
      <xdr:col>41</xdr:col>
      <xdr:colOff>101600</xdr:colOff>
      <xdr:row>99</xdr:row>
      <xdr:rowOff>19941</xdr:rowOff>
    </xdr:to>
    <xdr:sp macro="" textlink="">
      <xdr:nvSpPr>
        <xdr:cNvPr id="486" name="楕円 485"/>
        <xdr:cNvSpPr/>
      </xdr:nvSpPr>
      <xdr:spPr>
        <a:xfrm>
          <a:off x="7810500" y="1689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11068</xdr:rowOff>
    </xdr:from>
    <xdr:ext cx="534377" cy="259045"/>
    <xdr:sp macro="" textlink="">
      <xdr:nvSpPr>
        <xdr:cNvPr id="487" name="テキスト ボックス 486"/>
        <xdr:cNvSpPr txBox="1"/>
      </xdr:nvSpPr>
      <xdr:spPr>
        <a:xfrm>
          <a:off x="7594111" y="1698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109984</xdr:rowOff>
    </xdr:from>
    <xdr:to>
      <xdr:col>36</xdr:col>
      <xdr:colOff>165100</xdr:colOff>
      <xdr:row>98</xdr:row>
      <xdr:rowOff>40134</xdr:rowOff>
    </xdr:to>
    <xdr:sp macro="" textlink="">
      <xdr:nvSpPr>
        <xdr:cNvPr id="488" name="楕円 487"/>
        <xdr:cNvSpPr/>
      </xdr:nvSpPr>
      <xdr:spPr>
        <a:xfrm>
          <a:off x="6921500" y="167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56661</xdr:rowOff>
    </xdr:from>
    <xdr:ext cx="534377" cy="259045"/>
    <xdr:sp macro="" textlink="">
      <xdr:nvSpPr>
        <xdr:cNvPr id="489" name="テキスト ボックス 488"/>
        <xdr:cNvSpPr txBox="1"/>
      </xdr:nvSpPr>
      <xdr:spPr>
        <a:xfrm>
          <a:off x="6705111" y="165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7" name="災害復旧事業費平均値テキスト"/>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21" name="テキスト ボックス 520"/>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4" name="テキスト ボックス 523"/>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8" name="フローチャート: 判断 527"/>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9" name="テキスト ボックス 528"/>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111454</xdr:rowOff>
    </xdr:from>
    <xdr:to>
      <xdr:col>85</xdr:col>
      <xdr:colOff>127000</xdr:colOff>
      <xdr:row>77</xdr:row>
      <xdr:rowOff>129170</xdr:rowOff>
    </xdr:to>
    <xdr:cxnSp macro="">
      <xdr:nvCxnSpPr>
        <xdr:cNvPr id="620" name="直線コネクタ 619"/>
        <xdr:cNvCxnSpPr/>
      </xdr:nvCxnSpPr>
      <xdr:spPr>
        <a:xfrm flipV="1">
          <a:off x="15481300" y="13313104"/>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129170</xdr:rowOff>
    </xdr:from>
    <xdr:to>
      <xdr:col>81</xdr:col>
      <xdr:colOff>50800</xdr:colOff>
      <xdr:row>77</xdr:row>
      <xdr:rowOff>130542</xdr:rowOff>
    </xdr:to>
    <xdr:cxnSp macro="">
      <xdr:nvCxnSpPr>
        <xdr:cNvPr id="623" name="直線コネクタ 622"/>
        <xdr:cNvCxnSpPr/>
      </xdr:nvCxnSpPr>
      <xdr:spPr>
        <a:xfrm flipV="1">
          <a:off x="14592300" y="133308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130542</xdr:rowOff>
    </xdr:from>
    <xdr:to>
      <xdr:col>76</xdr:col>
      <xdr:colOff>114300</xdr:colOff>
      <xdr:row>77</xdr:row>
      <xdr:rowOff>141447</xdr:rowOff>
    </xdr:to>
    <xdr:cxnSp macro="">
      <xdr:nvCxnSpPr>
        <xdr:cNvPr id="626" name="直線コネクタ 625"/>
        <xdr:cNvCxnSpPr/>
      </xdr:nvCxnSpPr>
      <xdr:spPr>
        <a:xfrm flipV="1">
          <a:off x="13703300" y="13332192"/>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141447</xdr:rowOff>
    </xdr:from>
    <xdr:to>
      <xdr:col>71</xdr:col>
      <xdr:colOff>177800</xdr:colOff>
      <xdr:row>77</xdr:row>
      <xdr:rowOff>147692</xdr:rowOff>
    </xdr:to>
    <xdr:cxnSp macro="">
      <xdr:nvCxnSpPr>
        <xdr:cNvPr id="629" name="直線コネクタ 628"/>
        <xdr:cNvCxnSpPr/>
      </xdr:nvCxnSpPr>
      <xdr:spPr>
        <a:xfrm flipV="1">
          <a:off x="12814300" y="13343097"/>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32" name="フローチャート: 判断 631"/>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33" name="テキスト ボックス 632"/>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60654</xdr:rowOff>
    </xdr:from>
    <xdr:to>
      <xdr:col>85</xdr:col>
      <xdr:colOff>177800</xdr:colOff>
      <xdr:row>77</xdr:row>
      <xdr:rowOff>162254</xdr:rowOff>
    </xdr:to>
    <xdr:sp macro="" textlink="">
      <xdr:nvSpPr>
        <xdr:cNvPr id="639" name="楕円 638"/>
        <xdr:cNvSpPr/>
      </xdr:nvSpPr>
      <xdr:spPr>
        <a:xfrm>
          <a:off x="16268700" y="1326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39081</xdr:rowOff>
    </xdr:from>
    <xdr:ext cx="534377" cy="259045"/>
    <xdr:sp macro="" textlink="">
      <xdr:nvSpPr>
        <xdr:cNvPr id="640" name="公債費該当値テキスト"/>
        <xdr:cNvSpPr txBox="1"/>
      </xdr:nvSpPr>
      <xdr:spPr>
        <a:xfrm>
          <a:off x="16370300" y="1324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78370</xdr:rowOff>
    </xdr:from>
    <xdr:to>
      <xdr:col>81</xdr:col>
      <xdr:colOff>101600</xdr:colOff>
      <xdr:row>78</xdr:row>
      <xdr:rowOff>8520</xdr:rowOff>
    </xdr:to>
    <xdr:sp macro="" textlink="">
      <xdr:nvSpPr>
        <xdr:cNvPr id="641" name="楕円 640"/>
        <xdr:cNvSpPr/>
      </xdr:nvSpPr>
      <xdr:spPr>
        <a:xfrm>
          <a:off x="15430500" y="1328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171097</xdr:rowOff>
    </xdr:from>
    <xdr:ext cx="534377" cy="259045"/>
    <xdr:sp macro="" textlink="">
      <xdr:nvSpPr>
        <xdr:cNvPr id="642" name="テキスト ボックス 641"/>
        <xdr:cNvSpPr txBox="1"/>
      </xdr:nvSpPr>
      <xdr:spPr>
        <a:xfrm>
          <a:off x="15214111" y="1337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79742</xdr:rowOff>
    </xdr:from>
    <xdr:to>
      <xdr:col>76</xdr:col>
      <xdr:colOff>165100</xdr:colOff>
      <xdr:row>78</xdr:row>
      <xdr:rowOff>9892</xdr:rowOff>
    </xdr:to>
    <xdr:sp macro="" textlink="">
      <xdr:nvSpPr>
        <xdr:cNvPr id="643" name="楕円 642"/>
        <xdr:cNvSpPr/>
      </xdr:nvSpPr>
      <xdr:spPr>
        <a:xfrm>
          <a:off x="14541500" y="132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1019</xdr:rowOff>
    </xdr:from>
    <xdr:ext cx="534377" cy="259045"/>
    <xdr:sp macro="" textlink="">
      <xdr:nvSpPr>
        <xdr:cNvPr id="644" name="テキスト ボックス 643"/>
        <xdr:cNvSpPr txBox="1"/>
      </xdr:nvSpPr>
      <xdr:spPr>
        <a:xfrm>
          <a:off x="14325111" y="1337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90647</xdr:rowOff>
    </xdr:from>
    <xdr:to>
      <xdr:col>72</xdr:col>
      <xdr:colOff>38100</xdr:colOff>
      <xdr:row>78</xdr:row>
      <xdr:rowOff>20797</xdr:rowOff>
    </xdr:to>
    <xdr:sp macro="" textlink="">
      <xdr:nvSpPr>
        <xdr:cNvPr id="645" name="楕円 644"/>
        <xdr:cNvSpPr/>
      </xdr:nvSpPr>
      <xdr:spPr>
        <a:xfrm>
          <a:off x="13652500" y="132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11924</xdr:rowOff>
    </xdr:from>
    <xdr:ext cx="534377" cy="259045"/>
    <xdr:sp macro="" textlink="">
      <xdr:nvSpPr>
        <xdr:cNvPr id="646" name="テキスト ボックス 645"/>
        <xdr:cNvSpPr txBox="1"/>
      </xdr:nvSpPr>
      <xdr:spPr>
        <a:xfrm>
          <a:off x="13436111" y="133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96892</xdr:rowOff>
    </xdr:from>
    <xdr:to>
      <xdr:col>67</xdr:col>
      <xdr:colOff>101600</xdr:colOff>
      <xdr:row>78</xdr:row>
      <xdr:rowOff>27042</xdr:rowOff>
    </xdr:to>
    <xdr:sp macro="" textlink="">
      <xdr:nvSpPr>
        <xdr:cNvPr id="647" name="楕円 646"/>
        <xdr:cNvSpPr/>
      </xdr:nvSpPr>
      <xdr:spPr>
        <a:xfrm>
          <a:off x="12763500" y="132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18169</xdr:rowOff>
    </xdr:from>
    <xdr:ext cx="534377" cy="259045"/>
    <xdr:sp macro="" textlink="">
      <xdr:nvSpPr>
        <xdr:cNvPr id="648" name="テキスト ボックス 647"/>
        <xdr:cNvSpPr txBox="1"/>
      </xdr:nvSpPr>
      <xdr:spPr>
        <a:xfrm>
          <a:off x="12547111" y="1339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23287</xdr:rowOff>
    </xdr:from>
    <xdr:to>
      <xdr:col>85</xdr:col>
      <xdr:colOff>127000</xdr:colOff>
      <xdr:row>99</xdr:row>
      <xdr:rowOff>38928</xdr:rowOff>
    </xdr:to>
    <xdr:cxnSp macro="">
      <xdr:nvCxnSpPr>
        <xdr:cNvPr id="679" name="直線コネクタ 678"/>
        <xdr:cNvCxnSpPr/>
      </xdr:nvCxnSpPr>
      <xdr:spPr>
        <a:xfrm>
          <a:off x="15481300" y="16996837"/>
          <a:ext cx="8382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160040</xdr:rowOff>
    </xdr:from>
    <xdr:to>
      <xdr:col>81</xdr:col>
      <xdr:colOff>50800</xdr:colOff>
      <xdr:row>99</xdr:row>
      <xdr:rowOff>23287</xdr:rowOff>
    </xdr:to>
    <xdr:cxnSp macro="">
      <xdr:nvCxnSpPr>
        <xdr:cNvPr id="682" name="直線コネクタ 681"/>
        <xdr:cNvCxnSpPr/>
      </xdr:nvCxnSpPr>
      <xdr:spPr>
        <a:xfrm>
          <a:off x="14592300" y="16962140"/>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160040</xdr:rowOff>
    </xdr:from>
    <xdr:to>
      <xdr:col>76</xdr:col>
      <xdr:colOff>114300</xdr:colOff>
      <xdr:row>99</xdr:row>
      <xdr:rowOff>18796</xdr:rowOff>
    </xdr:to>
    <xdr:cxnSp macro="">
      <xdr:nvCxnSpPr>
        <xdr:cNvPr id="685" name="直線コネクタ 684"/>
        <xdr:cNvCxnSpPr/>
      </xdr:nvCxnSpPr>
      <xdr:spPr>
        <a:xfrm flipV="1">
          <a:off x="13703300" y="16962140"/>
          <a:ext cx="8890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18796</xdr:rowOff>
    </xdr:from>
    <xdr:to>
      <xdr:col>71</xdr:col>
      <xdr:colOff>177800</xdr:colOff>
      <xdr:row>99</xdr:row>
      <xdr:rowOff>42836</xdr:rowOff>
    </xdr:to>
    <xdr:cxnSp macro="">
      <xdr:nvCxnSpPr>
        <xdr:cNvPr id="688" name="直線コネクタ 687"/>
        <xdr:cNvCxnSpPr/>
      </xdr:nvCxnSpPr>
      <xdr:spPr>
        <a:xfrm flipV="1">
          <a:off x="12814300" y="16992346"/>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90" name="テキスト ボックス 689"/>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3418</xdr:rowOff>
    </xdr:from>
    <xdr:to>
      <xdr:col>67</xdr:col>
      <xdr:colOff>101600</xdr:colOff>
      <xdr:row>99</xdr:row>
      <xdr:rowOff>105018</xdr:rowOff>
    </xdr:to>
    <xdr:sp macro="" textlink="">
      <xdr:nvSpPr>
        <xdr:cNvPr id="691" name="フローチャート: 判断 690"/>
        <xdr:cNvSpPr/>
      </xdr:nvSpPr>
      <xdr:spPr>
        <a:xfrm>
          <a:off x="12763500" y="169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96145</xdr:rowOff>
    </xdr:from>
    <xdr:ext cx="534377" cy="259045"/>
    <xdr:sp macro="" textlink="">
      <xdr:nvSpPr>
        <xdr:cNvPr id="692" name="テキスト ボックス 691"/>
        <xdr:cNvSpPr txBox="1"/>
      </xdr:nvSpPr>
      <xdr:spPr>
        <a:xfrm>
          <a:off x="12547111" y="170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159578</xdr:rowOff>
    </xdr:from>
    <xdr:to>
      <xdr:col>85</xdr:col>
      <xdr:colOff>177800</xdr:colOff>
      <xdr:row>99</xdr:row>
      <xdr:rowOff>89728</xdr:rowOff>
    </xdr:to>
    <xdr:sp macro="" textlink="">
      <xdr:nvSpPr>
        <xdr:cNvPr id="698" name="楕円 697"/>
        <xdr:cNvSpPr/>
      </xdr:nvSpPr>
      <xdr:spPr>
        <a:xfrm>
          <a:off x="16268700" y="169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9" name="積立金該当値テキスト"/>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143937</xdr:rowOff>
    </xdr:from>
    <xdr:to>
      <xdr:col>81</xdr:col>
      <xdr:colOff>101600</xdr:colOff>
      <xdr:row>99</xdr:row>
      <xdr:rowOff>74087</xdr:rowOff>
    </xdr:to>
    <xdr:sp macro="" textlink="">
      <xdr:nvSpPr>
        <xdr:cNvPr id="700" name="楕円 699"/>
        <xdr:cNvSpPr/>
      </xdr:nvSpPr>
      <xdr:spPr>
        <a:xfrm>
          <a:off x="15430500" y="169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65214</xdr:rowOff>
    </xdr:from>
    <xdr:ext cx="534377" cy="259045"/>
    <xdr:sp macro="" textlink="">
      <xdr:nvSpPr>
        <xdr:cNvPr id="701" name="テキスト ボックス 700"/>
        <xdr:cNvSpPr txBox="1"/>
      </xdr:nvSpPr>
      <xdr:spPr>
        <a:xfrm>
          <a:off x="15214111" y="170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109240</xdr:rowOff>
    </xdr:from>
    <xdr:to>
      <xdr:col>76</xdr:col>
      <xdr:colOff>165100</xdr:colOff>
      <xdr:row>99</xdr:row>
      <xdr:rowOff>39390</xdr:rowOff>
    </xdr:to>
    <xdr:sp macro="" textlink="">
      <xdr:nvSpPr>
        <xdr:cNvPr id="702" name="楕円 701"/>
        <xdr:cNvSpPr/>
      </xdr:nvSpPr>
      <xdr:spPr>
        <a:xfrm>
          <a:off x="14541500" y="1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30517</xdr:rowOff>
    </xdr:from>
    <xdr:ext cx="534377" cy="259045"/>
    <xdr:sp macro="" textlink="">
      <xdr:nvSpPr>
        <xdr:cNvPr id="703" name="テキスト ボックス 702"/>
        <xdr:cNvSpPr txBox="1"/>
      </xdr:nvSpPr>
      <xdr:spPr>
        <a:xfrm>
          <a:off x="14325111" y="170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139446</xdr:rowOff>
    </xdr:from>
    <xdr:to>
      <xdr:col>72</xdr:col>
      <xdr:colOff>38100</xdr:colOff>
      <xdr:row>99</xdr:row>
      <xdr:rowOff>69596</xdr:rowOff>
    </xdr:to>
    <xdr:sp macro="" textlink="">
      <xdr:nvSpPr>
        <xdr:cNvPr id="704" name="楕円 703"/>
        <xdr:cNvSpPr/>
      </xdr:nvSpPr>
      <xdr:spPr>
        <a:xfrm>
          <a:off x="13652500" y="1694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86123</xdr:rowOff>
    </xdr:from>
    <xdr:ext cx="534377" cy="259045"/>
    <xdr:sp macro="" textlink="">
      <xdr:nvSpPr>
        <xdr:cNvPr id="705" name="テキスト ボックス 704"/>
        <xdr:cNvSpPr txBox="1"/>
      </xdr:nvSpPr>
      <xdr:spPr>
        <a:xfrm>
          <a:off x="13436111" y="1671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163486</xdr:rowOff>
    </xdr:from>
    <xdr:to>
      <xdr:col>67</xdr:col>
      <xdr:colOff>101600</xdr:colOff>
      <xdr:row>99</xdr:row>
      <xdr:rowOff>93636</xdr:rowOff>
    </xdr:to>
    <xdr:sp macro="" textlink="">
      <xdr:nvSpPr>
        <xdr:cNvPr id="706" name="楕円 705"/>
        <xdr:cNvSpPr/>
      </xdr:nvSpPr>
      <xdr:spPr>
        <a:xfrm>
          <a:off x="12763500" y="1696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110163</xdr:rowOff>
    </xdr:from>
    <xdr:ext cx="534377" cy="259045"/>
    <xdr:sp macro="" textlink="">
      <xdr:nvSpPr>
        <xdr:cNvPr id="707" name="テキスト ボックス 706"/>
        <xdr:cNvSpPr txBox="1"/>
      </xdr:nvSpPr>
      <xdr:spPr>
        <a:xfrm>
          <a:off x="12547111" y="167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9" name="テキスト ボックス 738"/>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2" name="テキスト ボックス 741"/>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5" name="テキスト ボックス 744"/>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13531</xdr:rowOff>
    </xdr:from>
    <xdr:to>
      <xdr:col>98</xdr:col>
      <xdr:colOff>38100</xdr:colOff>
      <xdr:row>38</xdr:row>
      <xdr:rowOff>115131</xdr:rowOff>
    </xdr:to>
    <xdr:sp macro="" textlink="">
      <xdr:nvSpPr>
        <xdr:cNvPr id="746" name="フローチャート: 判断 745"/>
        <xdr:cNvSpPr/>
      </xdr:nvSpPr>
      <xdr:spPr>
        <a:xfrm>
          <a:off x="18605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131658</xdr:rowOff>
    </xdr:from>
    <xdr:ext cx="469744" cy="259045"/>
    <xdr:sp macro="" textlink="">
      <xdr:nvSpPr>
        <xdr:cNvPr id="747" name="テキスト ボックス 746"/>
        <xdr:cNvSpPr txBox="1"/>
      </xdr:nvSpPr>
      <xdr:spPr>
        <a:xfrm>
          <a:off x="18421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23152</xdr:rowOff>
    </xdr:from>
    <xdr:to>
      <xdr:col>116</xdr:col>
      <xdr:colOff>63500</xdr:colOff>
      <xdr:row>59</xdr:row>
      <xdr:rowOff>23419</xdr:rowOff>
    </xdr:to>
    <xdr:cxnSp macro="">
      <xdr:nvCxnSpPr>
        <xdr:cNvPr id="791" name="直線コネクタ 790"/>
        <xdr:cNvCxnSpPr/>
      </xdr:nvCxnSpPr>
      <xdr:spPr>
        <a:xfrm flipV="1">
          <a:off x="21323300" y="10138702"/>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2" name="貸付金平均値テキスト"/>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23419</xdr:rowOff>
    </xdr:from>
    <xdr:to>
      <xdr:col>111</xdr:col>
      <xdr:colOff>177800</xdr:colOff>
      <xdr:row>59</xdr:row>
      <xdr:rowOff>23514</xdr:rowOff>
    </xdr:to>
    <xdr:cxnSp macro="">
      <xdr:nvCxnSpPr>
        <xdr:cNvPr id="794" name="直線コネクタ 793"/>
        <xdr:cNvCxnSpPr/>
      </xdr:nvCxnSpPr>
      <xdr:spPr>
        <a:xfrm flipV="1">
          <a:off x="20434300" y="10138969"/>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6" name="テキスト ボックス 795"/>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23514</xdr:rowOff>
    </xdr:from>
    <xdr:to>
      <xdr:col>107</xdr:col>
      <xdr:colOff>50800</xdr:colOff>
      <xdr:row>59</xdr:row>
      <xdr:rowOff>23723</xdr:rowOff>
    </xdr:to>
    <xdr:cxnSp macro="">
      <xdr:nvCxnSpPr>
        <xdr:cNvPr id="797" name="直線コネクタ 796"/>
        <xdr:cNvCxnSpPr/>
      </xdr:nvCxnSpPr>
      <xdr:spPr>
        <a:xfrm flipV="1">
          <a:off x="19545300" y="10139064"/>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55427</xdr:rowOff>
    </xdr:from>
    <xdr:ext cx="469744" cy="259045"/>
    <xdr:sp macro="" textlink="">
      <xdr:nvSpPr>
        <xdr:cNvPr id="799" name="テキスト ボックス 798"/>
        <xdr:cNvSpPr txBox="1"/>
      </xdr:nvSpPr>
      <xdr:spPr>
        <a:xfrm>
          <a:off x="20199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23723</xdr:rowOff>
    </xdr:from>
    <xdr:to>
      <xdr:col>102</xdr:col>
      <xdr:colOff>114300</xdr:colOff>
      <xdr:row>59</xdr:row>
      <xdr:rowOff>23952</xdr:rowOff>
    </xdr:to>
    <xdr:cxnSp macro="">
      <xdr:nvCxnSpPr>
        <xdr:cNvPr id="800" name="直線コネクタ 799"/>
        <xdr:cNvCxnSpPr/>
      </xdr:nvCxnSpPr>
      <xdr:spPr>
        <a:xfrm flipV="1">
          <a:off x="18656300" y="1013927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2" name="テキスト ボックス 801"/>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73813</xdr:rowOff>
    </xdr:from>
    <xdr:to>
      <xdr:col>98</xdr:col>
      <xdr:colOff>38100</xdr:colOff>
      <xdr:row>59</xdr:row>
      <xdr:rowOff>3963</xdr:rowOff>
    </xdr:to>
    <xdr:sp macro="" textlink="">
      <xdr:nvSpPr>
        <xdr:cNvPr id="803" name="フローチャート: 判断 802"/>
        <xdr:cNvSpPr/>
      </xdr:nvSpPr>
      <xdr:spPr>
        <a:xfrm>
          <a:off x="18605500" y="100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20490</xdr:rowOff>
    </xdr:from>
    <xdr:ext cx="469744" cy="259045"/>
    <xdr:sp macro="" textlink="">
      <xdr:nvSpPr>
        <xdr:cNvPr id="804" name="テキスト ボックス 803"/>
        <xdr:cNvSpPr txBox="1"/>
      </xdr:nvSpPr>
      <xdr:spPr>
        <a:xfrm>
          <a:off x="18421428" y="979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143802</xdr:rowOff>
    </xdr:from>
    <xdr:to>
      <xdr:col>116</xdr:col>
      <xdr:colOff>114300</xdr:colOff>
      <xdr:row>59</xdr:row>
      <xdr:rowOff>73952</xdr:rowOff>
    </xdr:to>
    <xdr:sp macro="" textlink="">
      <xdr:nvSpPr>
        <xdr:cNvPr id="810" name="楕円 809"/>
        <xdr:cNvSpPr/>
      </xdr:nvSpPr>
      <xdr:spPr>
        <a:xfrm>
          <a:off x="22110700" y="100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469744" cy="259045"/>
    <xdr:sp macro="" textlink="">
      <xdr:nvSpPr>
        <xdr:cNvPr id="811" name="貸付金該当値テキスト"/>
        <xdr:cNvSpPr txBox="1"/>
      </xdr:nvSpPr>
      <xdr:spPr>
        <a:xfrm>
          <a:off x="22212300" y="1003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144069</xdr:rowOff>
    </xdr:from>
    <xdr:to>
      <xdr:col>112</xdr:col>
      <xdr:colOff>38100</xdr:colOff>
      <xdr:row>59</xdr:row>
      <xdr:rowOff>74219</xdr:rowOff>
    </xdr:to>
    <xdr:sp macro="" textlink="">
      <xdr:nvSpPr>
        <xdr:cNvPr id="812" name="楕円 811"/>
        <xdr:cNvSpPr/>
      </xdr:nvSpPr>
      <xdr:spPr>
        <a:xfrm>
          <a:off x="21272500" y="100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65346</xdr:rowOff>
    </xdr:from>
    <xdr:ext cx="469744" cy="259045"/>
    <xdr:sp macro="" textlink="">
      <xdr:nvSpPr>
        <xdr:cNvPr id="813" name="テキスト ボックス 812"/>
        <xdr:cNvSpPr txBox="1"/>
      </xdr:nvSpPr>
      <xdr:spPr>
        <a:xfrm>
          <a:off x="21088428" y="1018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144164</xdr:rowOff>
    </xdr:from>
    <xdr:to>
      <xdr:col>107</xdr:col>
      <xdr:colOff>101600</xdr:colOff>
      <xdr:row>59</xdr:row>
      <xdr:rowOff>74314</xdr:rowOff>
    </xdr:to>
    <xdr:sp macro="" textlink="">
      <xdr:nvSpPr>
        <xdr:cNvPr id="814" name="楕円 813"/>
        <xdr:cNvSpPr/>
      </xdr:nvSpPr>
      <xdr:spPr>
        <a:xfrm>
          <a:off x="20383500" y="100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65441</xdr:rowOff>
    </xdr:from>
    <xdr:ext cx="469744" cy="259045"/>
    <xdr:sp macro="" textlink="">
      <xdr:nvSpPr>
        <xdr:cNvPr id="815" name="テキスト ボックス 814"/>
        <xdr:cNvSpPr txBox="1"/>
      </xdr:nvSpPr>
      <xdr:spPr>
        <a:xfrm>
          <a:off x="20199428" y="1018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144373</xdr:rowOff>
    </xdr:from>
    <xdr:to>
      <xdr:col>102</xdr:col>
      <xdr:colOff>165100</xdr:colOff>
      <xdr:row>59</xdr:row>
      <xdr:rowOff>74523</xdr:rowOff>
    </xdr:to>
    <xdr:sp macro="" textlink="">
      <xdr:nvSpPr>
        <xdr:cNvPr id="816" name="楕円 815"/>
        <xdr:cNvSpPr/>
      </xdr:nvSpPr>
      <xdr:spPr>
        <a:xfrm>
          <a:off x="19494500" y="1008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65650</xdr:rowOff>
    </xdr:from>
    <xdr:ext cx="469744" cy="259045"/>
    <xdr:sp macro="" textlink="">
      <xdr:nvSpPr>
        <xdr:cNvPr id="817" name="テキスト ボックス 816"/>
        <xdr:cNvSpPr txBox="1"/>
      </xdr:nvSpPr>
      <xdr:spPr>
        <a:xfrm>
          <a:off x="19310428" y="1018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144602</xdr:rowOff>
    </xdr:from>
    <xdr:to>
      <xdr:col>98</xdr:col>
      <xdr:colOff>38100</xdr:colOff>
      <xdr:row>59</xdr:row>
      <xdr:rowOff>74752</xdr:rowOff>
    </xdr:to>
    <xdr:sp macro="" textlink="">
      <xdr:nvSpPr>
        <xdr:cNvPr id="818" name="楕円 817"/>
        <xdr:cNvSpPr/>
      </xdr:nvSpPr>
      <xdr:spPr>
        <a:xfrm>
          <a:off x="18605500" y="1008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65879</xdr:rowOff>
    </xdr:from>
    <xdr:ext cx="469744" cy="259045"/>
    <xdr:sp macro="" textlink="">
      <xdr:nvSpPr>
        <xdr:cNvPr id="819" name="テキスト ボックス 818"/>
        <xdr:cNvSpPr txBox="1"/>
      </xdr:nvSpPr>
      <xdr:spPr>
        <a:xfrm>
          <a:off x="18421428" y="1018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166010</xdr:rowOff>
    </xdr:from>
    <xdr:to>
      <xdr:col>116</xdr:col>
      <xdr:colOff>63500</xdr:colOff>
      <xdr:row>79</xdr:row>
      <xdr:rowOff>6721</xdr:rowOff>
    </xdr:to>
    <xdr:cxnSp macro="">
      <xdr:nvCxnSpPr>
        <xdr:cNvPr id="851" name="直線コネクタ 850"/>
        <xdr:cNvCxnSpPr/>
      </xdr:nvCxnSpPr>
      <xdr:spPr>
        <a:xfrm flipV="1">
          <a:off x="21323300" y="13539110"/>
          <a:ext cx="8382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2" name="繰出金平均値テキスト"/>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6721</xdr:rowOff>
    </xdr:from>
    <xdr:to>
      <xdr:col>111</xdr:col>
      <xdr:colOff>177800</xdr:colOff>
      <xdr:row>79</xdr:row>
      <xdr:rowOff>17769</xdr:rowOff>
    </xdr:to>
    <xdr:cxnSp macro="">
      <xdr:nvCxnSpPr>
        <xdr:cNvPr id="854" name="直線コネクタ 853"/>
        <xdr:cNvCxnSpPr/>
      </xdr:nvCxnSpPr>
      <xdr:spPr>
        <a:xfrm flipV="1">
          <a:off x="20434300" y="13551271"/>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40977</xdr:rowOff>
    </xdr:from>
    <xdr:ext cx="534377" cy="259045"/>
    <xdr:sp macro="" textlink="">
      <xdr:nvSpPr>
        <xdr:cNvPr id="856" name="テキスト ボックス 855"/>
        <xdr:cNvSpPr txBox="1"/>
      </xdr:nvSpPr>
      <xdr:spPr>
        <a:xfrm>
          <a:off x="21056111" y="1289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17769</xdr:rowOff>
    </xdr:from>
    <xdr:to>
      <xdr:col>107</xdr:col>
      <xdr:colOff>50800</xdr:colOff>
      <xdr:row>79</xdr:row>
      <xdr:rowOff>28524</xdr:rowOff>
    </xdr:to>
    <xdr:cxnSp macro="">
      <xdr:nvCxnSpPr>
        <xdr:cNvPr id="857" name="直線コネクタ 856"/>
        <xdr:cNvCxnSpPr/>
      </xdr:nvCxnSpPr>
      <xdr:spPr>
        <a:xfrm flipV="1">
          <a:off x="19545300" y="13562319"/>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74537</xdr:rowOff>
    </xdr:from>
    <xdr:ext cx="534377" cy="259045"/>
    <xdr:sp macro="" textlink="">
      <xdr:nvSpPr>
        <xdr:cNvPr id="859" name="テキスト ボックス 858"/>
        <xdr:cNvSpPr txBox="1"/>
      </xdr:nvSpPr>
      <xdr:spPr>
        <a:xfrm>
          <a:off x="20167111" y="129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131318</xdr:rowOff>
    </xdr:from>
    <xdr:to>
      <xdr:col>102</xdr:col>
      <xdr:colOff>114300</xdr:colOff>
      <xdr:row>79</xdr:row>
      <xdr:rowOff>28524</xdr:rowOff>
    </xdr:to>
    <xdr:cxnSp macro="">
      <xdr:nvCxnSpPr>
        <xdr:cNvPr id="860" name="直線コネクタ 859"/>
        <xdr:cNvCxnSpPr/>
      </xdr:nvCxnSpPr>
      <xdr:spPr>
        <a:xfrm>
          <a:off x="18656300" y="13161518"/>
          <a:ext cx="889000" cy="4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68463</xdr:rowOff>
    </xdr:from>
    <xdr:ext cx="534377" cy="259045"/>
    <xdr:sp macro="" textlink="">
      <xdr:nvSpPr>
        <xdr:cNvPr id="862" name="テキスト ボックス 861"/>
        <xdr:cNvSpPr txBox="1"/>
      </xdr:nvSpPr>
      <xdr:spPr>
        <a:xfrm>
          <a:off x="19278111" y="1292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63" name="フローチャート: 判断 862"/>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127579</xdr:rowOff>
    </xdr:from>
    <xdr:ext cx="534377" cy="259045"/>
    <xdr:sp macro="" textlink="">
      <xdr:nvSpPr>
        <xdr:cNvPr id="864" name="テキスト ボックス 863"/>
        <xdr:cNvSpPr txBox="1"/>
      </xdr:nvSpPr>
      <xdr:spPr>
        <a:xfrm>
          <a:off x="18389111" y="133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115210</xdr:rowOff>
    </xdr:from>
    <xdr:to>
      <xdr:col>116</xdr:col>
      <xdr:colOff>114300</xdr:colOff>
      <xdr:row>79</xdr:row>
      <xdr:rowOff>45360</xdr:rowOff>
    </xdr:to>
    <xdr:sp macro="" textlink="">
      <xdr:nvSpPr>
        <xdr:cNvPr id="870" name="楕円 869"/>
        <xdr:cNvSpPr/>
      </xdr:nvSpPr>
      <xdr:spPr>
        <a:xfrm>
          <a:off x="22110700" y="134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30137</xdr:rowOff>
    </xdr:from>
    <xdr:ext cx="534377" cy="259045"/>
    <xdr:sp macro="" textlink="">
      <xdr:nvSpPr>
        <xdr:cNvPr id="871" name="繰出金該当値テキスト"/>
        <xdr:cNvSpPr txBox="1"/>
      </xdr:nvSpPr>
      <xdr:spPr>
        <a:xfrm>
          <a:off x="22212300" y="134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127371</xdr:rowOff>
    </xdr:from>
    <xdr:to>
      <xdr:col>112</xdr:col>
      <xdr:colOff>38100</xdr:colOff>
      <xdr:row>79</xdr:row>
      <xdr:rowOff>57521</xdr:rowOff>
    </xdr:to>
    <xdr:sp macro="" textlink="">
      <xdr:nvSpPr>
        <xdr:cNvPr id="872" name="楕円 871"/>
        <xdr:cNvSpPr/>
      </xdr:nvSpPr>
      <xdr:spPr>
        <a:xfrm>
          <a:off x="21272500" y="1350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48648</xdr:rowOff>
    </xdr:from>
    <xdr:ext cx="534377" cy="259045"/>
    <xdr:sp macro="" textlink="">
      <xdr:nvSpPr>
        <xdr:cNvPr id="873" name="テキスト ボックス 872"/>
        <xdr:cNvSpPr txBox="1"/>
      </xdr:nvSpPr>
      <xdr:spPr>
        <a:xfrm>
          <a:off x="21056111" y="135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138419</xdr:rowOff>
    </xdr:from>
    <xdr:to>
      <xdr:col>107</xdr:col>
      <xdr:colOff>101600</xdr:colOff>
      <xdr:row>79</xdr:row>
      <xdr:rowOff>68569</xdr:rowOff>
    </xdr:to>
    <xdr:sp macro="" textlink="">
      <xdr:nvSpPr>
        <xdr:cNvPr id="874" name="楕円 873"/>
        <xdr:cNvSpPr/>
      </xdr:nvSpPr>
      <xdr:spPr>
        <a:xfrm>
          <a:off x="20383500" y="135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59696</xdr:rowOff>
    </xdr:from>
    <xdr:ext cx="534377" cy="259045"/>
    <xdr:sp macro="" textlink="">
      <xdr:nvSpPr>
        <xdr:cNvPr id="875" name="テキスト ボックス 874"/>
        <xdr:cNvSpPr txBox="1"/>
      </xdr:nvSpPr>
      <xdr:spPr>
        <a:xfrm>
          <a:off x="20167111" y="1360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149174</xdr:rowOff>
    </xdr:from>
    <xdr:to>
      <xdr:col>102</xdr:col>
      <xdr:colOff>165100</xdr:colOff>
      <xdr:row>79</xdr:row>
      <xdr:rowOff>79324</xdr:rowOff>
    </xdr:to>
    <xdr:sp macro="" textlink="">
      <xdr:nvSpPr>
        <xdr:cNvPr id="876" name="楕円 875"/>
        <xdr:cNvSpPr/>
      </xdr:nvSpPr>
      <xdr:spPr>
        <a:xfrm>
          <a:off x="19494500" y="135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70451</xdr:rowOff>
    </xdr:from>
    <xdr:ext cx="534377" cy="259045"/>
    <xdr:sp macro="" textlink="">
      <xdr:nvSpPr>
        <xdr:cNvPr id="877" name="テキスト ボックス 876"/>
        <xdr:cNvSpPr txBox="1"/>
      </xdr:nvSpPr>
      <xdr:spPr>
        <a:xfrm>
          <a:off x="19278111" y="1361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80518</xdr:rowOff>
    </xdr:from>
    <xdr:to>
      <xdr:col>98</xdr:col>
      <xdr:colOff>38100</xdr:colOff>
      <xdr:row>77</xdr:row>
      <xdr:rowOff>10668</xdr:rowOff>
    </xdr:to>
    <xdr:sp macro="" textlink="">
      <xdr:nvSpPr>
        <xdr:cNvPr id="878" name="楕円 877"/>
        <xdr:cNvSpPr/>
      </xdr:nvSpPr>
      <xdr:spPr>
        <a:xfrm>
          <a:off x="18605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27195</xdr:rowOff>
    </xdr:from>
    <xdr:ext cx="534377" cy="259045"/>
    <xdr:sp macro="" textlink="">
      <xdr:nvSpPr>
        <xdr:cNvPr id="879" name="テキスト ボックス 878"/>
        <xdr:cNvSpPr txBox="1"/>
      </xdr:nvSpPr>
      <xdr:spPr>
        <a:xfrm>
          <a:off x="18389111" y="1288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年度歳出総額における住民一人当たりのコストは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535,551</a:t>
          </a:r>
          <a:r>
            <a:rPr kumimoji="1" lang="ja-JP" altLang="en-US" sz="1300">
              <a:latin typeface="ＭＳ Ｐゴシック" panose="020B0600070205080204" pitchFamily="50" charset="-128"/>
              <a:ea typeface="ＭＳ Ｐゴシック" panose="020B0600070205080204" pitchFamily="50" charset="-128"/>
            </a:rPr>
            <a:t>円（対前年度△</a:t>
          </a:r>
          <a:r>
            <a:rPr kumimoji="1" lang="en-US" altLang="ja-JP" sz="1300">
              <a:latin typeface="ＭＳ Ｐゴシック" panose="020B0600070205080204" pitchFamily="50" charset="-128"/>
              <a:ea typeface="ＭＳ Ｐゴシック" panose="020B0600070205080204" pitchFamily="50" charset="-128"/>
            </a:rPr>
            <a:t>27,044</a:t>
          </a:r>
          <a:r>
            <a:rPr kumimoji="1" lang="ja-JP" altLang="en-US" sz="1300">
              <a:latin typeface="ＭＳ Ｐゴシック" panose="020B0600070205080204" pitchFamily="50" charset="-128"/>
              <a:ea typeface="ＭＳ Ｐゴシック" panose="020B0600070205080204" pitchFamily="50" charset="-128"/>
            </a:rPr>
            <a:t>円）であった。これは水道事業会計補助金（△</a:t>
          </a:r>
          <a:r>
            <a:rPr kumimoji="1" lang="en-US" altLang="ja-JP" sz="1300">
              <a:latin typeface="ＭＳ Ｐゴシック" panose="020B0600070205080204" pitchFamily="50" charset="-128"/>
              <a:ea typeface="ＭＳ Ｐゴシック" panose="020B0600070205080204" pitchFamily="50" charset="-128"/>
            </a:rPr>
            <a:t>30,140</a:t>
          </a:r>
          <a:r>
            <a:rPr kumimoji="1" lang="ja-JP" altLang="en-US" sz="1300">
              <a:latin typeface="ＭＳ Ｐゴシック" panose="020B0600070205080204" pitchFamily="50" charset="-128"/>
              <a:ea typeface="ＭＳ Ｐゴシック" panose="020B0600070205080204" pitchFamily="50" charset="-128"/>
            </a:rPr>
            <a:t>千円）、下水道事業会計補助金（△</a:t>
          </a:r>
          <a:r>
            <a:rPr kumimoji="1" lang="en-US" altLang="ja-JP" sz="1300">
              <a:latin typeface="ＭＳ Ｐゴシック" panose="020B0600070205080204" pitchFamily="50" charset="-128"/>
              <a:ea typeface="ＭＳ Ｐゴシック" panose="020B0600070205080204" pitchFamily="50" charset="-128"/>
            </a:rPr>
            <a:t>47,043</a:t>
          </a:r>
          <a:r>
            <a:rPr kumimoji="1" lang="ja-JP" altLang="en-US" sz="1300">
              <a:latin typeface="ＭＳ Ｐゴシック" panose="020B0600070205080204" pitchFamily="50" charset="-128"/>
              <a:ea typeface="ＭＳ Ｐゴシック" panose="020B0600070205080204" pitchFamily="50" charset="-128"/>
            </a:rPr>
            <a:t>千円）及び商品券助成事業費（△</a:t>
          </a:r>
          <a:r>
            <a:rPr kumimoji="1" lang="en-US" altLang="ja-JP" sz="1300">
              <a:latin typeface="ＭＳ Ｐゴシック" panose="020B0600070205080204" pitchFamily="50" charset="-128"/>
              <a:ea typeface="ＭＳ Ｐゴシック" panose="020B0600070205080204" pitchFamily="50" charset="-128"/>
            </a:rPr>
            <a:t>49,633</a:t>
          </a:r>
          <a:r>
            <a:rPr kumimoji="1" lang="ja-JP" altLang="en-US" sz="1300">
              <a:latin typeface="ＭＳ Ｐゴシック" panose="020B0600070205080204" pitchFamily="50" charset="-128"/>
              <a:ea typeface="ＭＳ Ｐゴシック" panose="020B0600070205080204" pitchFamily="50" charset="-128"/>
            </a:rPr>
            <a:t>千円）の減少並びに庁舎非構造部材等耐震改修・照明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化改修工事の皆減（△</a:t>
          </a:r>
          <a:r>
            <a:rPr kumimoji="1" lang="en-US" altLang="ja-JP" sz="1300">
              <a:latin typeface="ＭＳ Ｐゴシック" panose="020B0600070205080204" pitchFamily="50" charset="-128"/>
              <a:ea typeface="ＭＳ Ｐゴシック" panose="020B0600070205080204" pitchFamily="50" charset="-128"/>
            </a:rPr>
            <a:t>85,265</a:t>
          </a:r>
          <a:r>
            <a:rPr kumimoji="1" lang="ja-JP" altLang="en-US" sz="1300">
              <a:latin typeface="ＭＳ Ｐゴシック" panose="020B0600070205080204" pitchFamily="50" charset="-128"/>
              <a:ea typeface="ＭＳ Ｐゴシック" panose="020B0600070205080204" pitchFamily="50" charset="-128"/>
            </a:rPr>
            <a:t>千円）及び各こども園における改修工事費の減少（△</a:t>
          </a:r>
          <a:r>
            <a:rPr kumimoji="1" lang="en-US" altLang="ja-JP" sz="1300">
              <a:latin typeface="ＭＳ Ｐゴシック" panose="020B0600070205080204" pitchFamily="50" charset="-128"/>
              <a:ea typeface="ＭＳ Ｐゴシック" panose="020B0600070205080204" pitchFamily="50" charset="-128"/>
            </a:rPr>
            <a:t>59,877</a:t>
          </a:r>
          <a:r>
            <a:rPr kumimoji="1" lang="ja-JP" altLang="en-US" sz="1300">
              <a:latin typeface="ＭＳ Ｐゴシック" panose="020B0600070205080204" pitchFamily="50" charset="-128"/>
              <a:ea typeface="ＭＳ Ｐゴシック" panose="020B0600070205080204" pitchFamily="50" charset="-128"/>
            </a:rPr>
            <a:t>千円）に伴い補助費等や普通建設事業費が減少したことによるものが大きい。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依然として、人件費・普通建設事業費・公債費・繰出金・維持補修費は類似団体と比較して低い傾向にある。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小学校統廃合事業による新校舎の建設等により普通建設事業費が大幅に増えていくことが見込まれるため、各種補助金や地方債を活用するとともに計画的な基金積立を行うことで将来の負担に備え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岐阜県川辺町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9,843
9,548
41.16
5,608,723
5,271,428
265,784
3,501,617
3,576,412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86233</xdr:rowOff>
    </xdr:from>
    <xdr:to>
      <xdr:col>24</xdr:col>
      <xdr:colOff>63500</xdr:colOff>
      <xdr:row>39</xdr:row>
      <xdr:rowOff>100711</xdr:rowOff>
    </xdr:to>
    <xdr:cxnSp macro="">
      <xdr:nvCxnSpPr>
        <xdr:cNvPr id="61" name="直線コネクタ 60"/>
        <xdr:cNvCxnSpPr/>
      </xdr:nvCxnSpPr>
      <xdr:spPr>
        <a:xfrm flipV="1">
          <a:off x="3797300" y="677278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100711</xdr:rowOff>
    </xdr:from>
    <xdr:to>
      <xdr:col>19</xdr:col>
      <xdr:colOff>177800</xdr:colOff>
      <xdr:row>39</xdr:row>
      <xdr:rowOff>117729</xdr:rowOff>
    </xdr:to>
    <xdr:cxnSp macro="">
      <xdr:nvCxnSpPr>
        <xdr:cNvPr id="64" name="直線コネクタ 63"/>
        <xdr:cNvCxnSpPr/>
      </xdr:nvCxnSpPr>
      <xdr:spPr>
        <a:xfrm flipV="1">
          <a:off x="2908300" y="6787261"/>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86741</xdr:rowOff>
    </xdr:from>
    <xdr:to>
      <xdr:col>15</xdr:col>
      <xdr:colOff>50800</xdr:colOff>
      <xdr:row>39</xdr:row>
      <xdr:rowOff>117729</xdr:rowOff>
    </xdr:to>
    <xdr:cxnSp macro="">
      <xdr:nvCxnSpPr>
        <xdr:cNvPr id="67" name="直線コネクタ 66"/>
        <xdr:cNvCxnSpPr/>
      </xdr:nvCxnSpPr>
      <xdr:spPr>
        <a:xfrm>
          <a:off x="2019300" y="6773291"/>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78105</xdr:rowOff>
    </xdr:from>
    <xdr:to>
      <xdr:col>10</xdr:col>
      <xdr:colOff>114300</xdr:colOff>
      <xdr:row>39</xdr:row>
      <xdr:rowOff>86741</xdr:rowOff>
    </xdr:to>
    <xdr:cxnSp macro="">
      <xdr:nvCxnSpPr>
        <xdr:cNvPr id="70" name="直線コネクタ 69"/>
        <xdr:cNvCxnSpPr/>
      </xdr:nvCxnSpPr>
      <xdr:spPr>
        <a:xfrm>
          <a:off x="1130300" y="6764655"/>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55880</xdr:rowOff>
    </xdr:from>
    <xdr:to>
      <xdr:col>6</xdr:col>
      <xdr:colOff>38100</xdr:colOff>
      <xdr:row>38</xdr:row>
      <xdr:rowOff>157480</xdr:rowOff>
    </xdr:to>
    <xdr:sp macro="" textlink="">
      <xdr:nvSpPr>
        <xdr:cNvPr id="73" name="フローチャート: 判断 72"/>
        <xdr:cNvSpPr/>
      </xdr:nvSpPr>
      <xdr:spPr>
        <a:xfrm>
          <a:off x="1079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2557</xdr:rowOff>
    </xdr:from>
    <xdr:ext cx="469744" cy="259045"/>
    <xdr:sp macro="" textlink="">
      <xdr:nvSpPr>
        <xdr:cNvPr id="74" name="テキスト ボックス 73"/>
        <xdr:cNvSpPr txBox="1"/>
      </xdr:nvSpPr>
      <xdr:spPr>
        <a:xfrm>
          <a:off x="895428"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35433</xdr:rowOff>
    </xdr:from>
    <xdr:to>
      <xdr:col>24</xdr:col>
      <xdr:colOff>114300</xdr:colOff>
      <xdr:row>39</xdr:row>
      <xdr:rowOff>137033</xdr:rowOff>
    </xdr:to>
    <xdr:sp macro="" textlink="">
      <xdr:nvSpPr>
        <xdr:cNvPr id="80" name="楕円 79"/>
        <xdr:cNvSpPr/>
      </xdr:nvSpPr>
      <xdr:spPr>
        <a:xfrm>
          <a:off x="4584700" y="672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121810</xdr:rowOff>
    </xdr:from>
    <xdr:ext cx="469744" cy="259045"/>
    <xdr:sp macro="" textlink="">
      <xdr:nvSpPr>
        <xdr:cNvPr id="81" name="議会費該当値テキスト"/>
        <xdr:cNvSpPr txBox="1"/>
      </xdr:nvSpPr>
      <xdr:spPr>
        <a:xfrm>
          <a:off x="4686300" y="663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49911</xdr:rowOff>
    </xdr:from>
    <xdr:to>
      <xdr:col>20</xdr:col>
      <xdr:colOff>38100</xdr:colOff>
      <xdr:row>39</xdr:row>
      <xdr:rowOff>151511</xdr:rowOff>
    </xdr:to>
    <xdr:sp macro="" textlink="">
      <xdr:nvSpPr>
        <xdr:cNvPr id="82" name="楕円 81"/>
        <xdr:cNvSpPr/>
      </xdr:nvSpPr>
      <xdr:spPr>
        <a:xfrm>
          <a:off x="3746500" y="67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142638</xdr:rowOff>
    </xdr:from>
    <xdr:ext cx="469744" cy="259045"/>
    <xdr:sp macro="" textlink="">
      <xdr:nvSpPr>
        <xdr:cNvPr id="83" name="テキスト ボックス 82"/>
        <xdr:cNvSpPr txBox="1"/>
      </xdr:nvSpPr>
      <xdr:spPr>
        <a:xfrm>
          <a:off x="3562428" y="682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66929</xdr:rowOff>
    </xdr:from>
    <xdr:to>
      <xdr:col>15</xdr:col>
      <xdr:colOff>101600</xdr:colOff>
      <xdr:row>39</xdr:row>
      <xdr:rowOff>168529</xdr:rowOff>
    </xdr:to>
    <xdr:sp macro="" textlink="">
      <xdr:nvSpPr>
        <xdr:cNvPr id="84" name="楕円 83"/>
        <xdr:cNvSpPr/>
      </xdr:nvSpPr>
      <xdr:spPr>
        <a:xfrm>
          <a:off x="2857500" y="67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159656</xdr:rowOff>
    </xdr:from>
    <xdr:ext cx="469744" cy="259045"/>
    <xdr:sp macro="" textlink="">
      <xdr:nvSpPr>
        <xdr:cNvPr id="85" name="テキスト ボックス 84"/>
        <xdr:cNvSpPr txBox="1"/>
      </xdr:nvSpPr>
      <xdr:spPr>
        <a:xfrm>
          <a:off x="2673428" y="68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35941</xdr:rowOff>
    </xdr:from>
    <xdr:to>
      <xdr:col>10</xdr:col>
      <xdr:colOff>165100</xdr:colOff>
      <xdr:row>39</xdr:row>
      <xdr:rowOff>137541</xdr:rowOff>
    </xdr:to>
    <xdr:sp macro="" textlink="">
      <xdr:nvSpPr>
        <xdr:cNvPr id="86" name="楕円 85"/>
        <xdr:cNvSpPr/>
      </xdr:nvSpPr>
      <xdr:spPr>
        <a:xfrm>
          <a:off x="1968500" y="67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128668</xdr:rowOff>
    </xdr:from>
    <xdr:ext cx="469744" cy="259045"/>
    <xdr:sp macro="" textlink="">
      <xdr:nvSpPr>
        <xdr:cNvPr id="87" name="テキスト ボックス 86"/>
        <xdr:cNvSpPr txBox="1"/>
      </xdr:nvSpPr>
      <xdr:spPr>
        <a:xfrm>
          <a:off x="1784428" y="681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27305</xdr:rowOff>
    </xdr:from>
    <xdr:to>
      <xdr:col>6</xdr:col>
      <xdr:colOff>38100</xdr:colOff>
      <xdr:row>39</xdr:row>
      <xdr:rowOff>128905</xdr:rowOff>
    </xdr:to>
    <xdr:sp macro="" textlink="">
      <xdr:nvSpPr>
        <xdr:cNvPr id="88" name="楕円 87"/>
        <xdr:cNvSpPr/>
      </xdr:nvSpPr>
      <xdr:spPr>
        <a:xfrm>
          <a:off x="1079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120032</xdr:rowOff>
    </xdr:from>
    <xdr:ext cx="469744" cy="259045"/>
    <xdr:sp macro="" textlink="">
      <xdr:nvSpPr>
        <xdr:cNvPr id="89" name="テキスト ボックス 88"/>
        <xdr:cNvSpPr txBox="1"/>
      </xdr:nvSpPr>
      <xdr:spPr>
        <a:xfrm>
          <a:off x="895428" y="68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92580</xdr:rowOff>
    </xdr:from>
    <xdr:to>
      <xdr:col>24</xdr:col>
      <xdr:colOff>63500</xdr:colOff>
      <xdr:row>58</xdr:row>
      <xdr:rowOff>96508</xdr:rowOff>
    </xdr:to>
    <xdr:cxnSp macro="">
      <xdr:nvCxnSpPr>
        <xdr:cNvPr id="116" name="直線コネクタ 115"/>
        <xdr:cNvCxnSpPr/>
      </xdr:nvCxnSpPr>
      <xdr:spPr>
        <a:xfrm>
          <a:off x="3797300" y="10036680"/>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92580</xdr:rowOff>
    </xdr:from>
    <xdr:to>
      <xdr:col>19</xdr:col>
      <xdr:colOff>177800</xdr:colOff>
      <xdr:row>58</xdr:row>
      <xdr:rowOff>95322</xdr:rowOff>
    </xdr:to>
    <xdr:cxnSp macro="">
      <xdr:nvCxnSpPr>
        <xdr:cNvPr id="119" name="直線コネクタ 118"/>
        <xdr:cNvCxnSpPr/>
      </xdr:nvCxnSpPr>
      <xdr:spPr>
        <a:xfrm flipV="1">
          <a:off x="2908300" y="10036680"/>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51960</xdr:rowOff>
    </xdr:from>
    <xdr:to>
      <xdr:col>15</xdr:col>
      <xdr:colOff>50800</xdr:colOff>
      <xdr:row>58</xdr:row>
      <xdr:rowOff>95322</xdr:rowOff>
    </xdr:to>
    <xdr:cxnSp macro="">
      <xdr:nvCxnSpPr>
        <xdr:cNvPr id="122" name="直線コネクタ 121"/>
        <xdr:cNvCxnSpPr/>
      </xdr:nvCxnSpPr>
      <xdr:spPr>
        <a:xfrm>
          <a:off x="2019300" y="9996060"/>
          <a:ext cx="889000" cy="4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51960</xdr:rowOff>
    </xdr:from>
    <xdr:to>
      <xdr:col>10</xdr:col>
      <xdr:colOff>114300</xdr:colOff>
      <xdr:row>58</xdr:row>
      <xdr:rowOff>97314</xdr:rowOff>
    </xdr:to>
    <xdr:cxnSp macro="">
      <xdr:nvCxnSpPr>
        <xdr:cNvPr id="125" name="直線コネクタ 124"/>
        <xdr:cNvCxnSpPr/>
      </xdr:nvCxnSpPr>
      <xdr:spPr>
        <a:xfrm flipV="1">
          <a:off x="1130300" y="9996060"/>
          <a:ext cx="889000" cy="4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38132</xdr:rowOff>
    </xdr:from>
    <xdr:to>
      <xdr:col>6</xdr:col>
      <xdr:colOff>38100</xdr:colOff>
      <xdr:row>58</xdr:row>
      <xdr:rowOff>139732</xdr:rowOff>
    </xdr:to>
    <xdr:sp macro="" textlink="">
      <xdr:nvSpPr>
        <xdr:cNvPr id="128" name="フローチャート: 判断 127"/>
        <xdr:cNvSpPr/>
      </xdr:nvSpPr>
      <xdr:spPr>
        <a:xfrm>
          <a:off x="1079500" y="99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156259</xdr:rowOff>
    </xdr:from>
    <xdr:ext cx="599010" cy="259045"/>
    <xdr:sp macro="" textlink="">
      <xdr:nvSpPr>
        <xdr:cNvPr id="129" name="テキスト ボックス 128"/>
        <xdr:cNvSpPr txBox="1"/>
      </xdr:nvSpPr>
      <xdr:spPr>
        <a:xfrm>
          <a:off x="830795" y="975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45708</xdr:rowOff>
    </xdr:from>
    <xdr:to>
      <xdr:col>24</xdr:col>
      <xdr:colOff>114300</xdr:colOff>
      <xdr:row>58</xdr:row>
      <xdr:rowOff>147308</xdr:rowOff>
    </xdr:to>
    <xdr:sp macro="" textlink="">
      <xdr:nvSpPr>
        <xdr:cNvPr id="135" name="楕円 134"/>
        <xdr:cNvSpPr/>
      </xdr:nvSpPr>
      <xdr:spPr>
        <a:xfrm>
          <a:off x="4584700" y="998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34377" cy="259045"/>
    <xdr:sp macro="" textlink="">
      <xdr:nvSpPr>
        <xdr:cNvPr id="136" name="総務費該当値テキスト"/>
        <xdr:cNvSpPr txBox="1"/>
      </xdr:nvSpPr>
      <xdr:spPr>
        <a:xfrm>
          <a:off x="4686300" y="9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41780</xdr:rowOff>
    </xdr:from>
    <xdr:to>
      <xdr:col>20</xdr:col>
      <xdr:colOff>38100</xdr:colOff>
      <xdr:row>58</xdr:row>
      <xdr:rowOff>143380</xdr:rowOff>
    </xdr:to>
    <xdr:sp macro="" textlink="">
      <xdr:nvSpPr>
        <xdr:cNvPr id="137" name="楕円 136"/>
        <xdr:cNvSpPr/>
      </xdr:nvSpPr>
      <xdr:spPr>
        <a:xfrm>
          <a:off x="3746500" y="99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134507</xdr:rowOff>
    </xdr:from>
    <xdr:ext cx="599010" cy="259045"/>
    <xdr:sp macro="" textlink="">
      <xdr:nvSpPr>
        <xdr:cNvPr id="138" name="テキスト ボックス 137"/>
        <xdr:cNvSpPr txBox="1"/>
      </xdr:nvSpPr>
      <xdr:spPr>
        <a:xfrm>
          <a:off x="3497795" y="1007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44522</xdr:rowOff>
    </xdr:from>
    <xdr:to>
      <xdr:col>15</xdr:col>
      <xdr:colOff>101600</xdr:colOff>
      <xdr:row>58</xdr:row>
      <xdr:rowOff>146122</xdr:rowOff>
    </xdr:to>
    <xdr:sp macro="" textlink="">
      <xdr:nvSpPr>
        <xdr:cNvPr id="139" name="楕円 138"/>
        <xdr:cNvSpPr/>
      </xdr:nvSpPr>
      <xdr:spPr>
        <a:xfrm>
          <a:off x="2857500" y="998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137249</xdr:rowOff>
    </xdr:from>
    <xdr:ext cx="534377" cy="259045"/>
    <xdr:sp macro="" textlink="">
      <xdr:nvSpPr>
        <xdr:cNvPr id="140" name="テキスト ボックス 139"/>
        <xdr:cNvSpPr txBox="1"/>
      </xdr:nvSpPr>
      <xdr:spPr>
        <a:xfrm>
          <a:off x="2641111" y="1008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1160</xdr:rowOff>
    </xdr:from>
    <xdr:to>
      <xdr:col>10</xdr:col>
      <xdr:colOff>165100</xdr:colOff>
      <xdr:row>58</xdr:row>
      <xdr:rowOff>102760</xdr:rowOff>
    </xdr:to>
    <xdr:sp macro="" textlink="">
      <xdr:nvSpPr>
        <xdr:cNvPr id="141" name="楕円 140"/>
        <xdr:cNvSpPr/>
      </xdr:nvSpPr>
      <xdr:spPr>
        <a:xfrm>
          <a:off x="1968500" y="99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93887</xdr:rowOff>
    </xdr:from>
    <xdr:ext cx="599010" cy="259045"/>
    <xdr:sp macro="" textlink="">
      <xdr:nvSpPr>
        <xdr:cNvPr id="142" name="テキスト ボックス 141"/>
        <xdr:cNvSpPr txBox="1"/>
      </xdr:nvSpPr>
      <xdr:spPr>
        <a:xfrm>
          <a:off x="1719795" y="1003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46514</xdr:rowOff>
    </xdr:from>
    <xdr:to>
      <xdr:col>6</xdr:col>
      <xdr:colOff>38100</xdr:colOff>
      <xdr:row>58</xdr:row>
      <xdr:rowOff>148114</xdr:rowOff>
    </xdr:to>
    <xdr:sp macro="" textlink="">
      <xdr:nvSpPr>
        <xdr:cNvPr id="143" name="楕円 142"/>
        <xdr:cNvSpPr/>
      </xdr:nvSpPr>
      <xdr:spPr>
        <a:xfrm>
          <a:off x="1079500" y="999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139241</xdr:rowOff>
    </xdr:from>
    <xdr:ext cx="534377" cy="259045"/>
    <xdr:sp macro="" textlink="">
      <xdr:nvSpPr>
        <xdr:cNvPr id="144" name="テキスト ボックス 143"/>
        <xdr:cNvSpPr txBox="1"/>
      </xdr:nvSpPr>
      <xdr:spPr>
        <a:xfrm>
          <a:off x="863111" y="1008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161051</xdr:rowOff>
    </xdr:from>
    <xdr:to>
      <xdr:col>24</xdr:col>
      <xdr:colOff>63500</xdr:colOff>
      <xdr:row>76</xdr:row>
      <xdr:rowOff>15250</xdr:rowOff>
    </xdr:to>
    <xdr:cxnSp macro="">
      <xdr:nvCxnSpPr>
        <xdr:cNvPr id="170" name="直線コネクタ 169"/>
        <xdr:cNvCxnSpPr/>
      </xdr:nvCxnSpPr>
      <xdr:spPr>
        <a:xfrm flipV="1">
          <a:off x="3797300" y="13019801"/>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144266</xdr:rowOff>
    </xdr:from>
    <xdr:to>
      <xdr:col>19</xdr:col>
      <xdr:colOff>177800</xdr:colOff>
      <xdr:row>76</xdr:row>
      <xdr:rowOff>15250</xdr:rowOff>
    </xdr:to>
    <xdr:cxnSp macro="">
      <xdr:nvCxnSpPr>
        <xdr:cNvPr id="173" name="直線コネクタ 172"/>
        <xdr:cNvCxnSpPr/>
      </xdr:nvCxnSpPr>
      <xdr:spPr>
        <a:xfrm>
          <a:off x="2908300" y="13003016"/>
          <a:ext cx="889000" cy="4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144266</xdr:rowOff>
    </xdr:from>
    <xdr:to>
      <xdr:col>15</xdr:col>
      <xdr:colOff>50800</xdr:colOff>
      <xdr:row>76</xdr:row>
      <xdr:rowOff>127002</xdr:rowOff>
    </xdr:to>
    <xdr:cxnSp macro="">
      <xdr:nvCxnSpPr>
        <xdr:cNvPr id="176" name="直線コネクタ 175"/>
        <xdr:cNvCxnSpPr/>
      </xdr:nvCxnSpPr>
      <xdr:spPr>
        <a:xfrm flipV="1">
          <a:off x="2019300" y="13003016"/>
          <a:ext cx="889000" cy="15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127002</xdr:rowOff>
    </xdr:from>
    <xdr:to>
      <xdr:col>10</xdr:col>
      <xdr:colOff>114300</xdr:colOff>
      <xdr:row>76</xdr:row>
      <xdr:rowOff>143163</xdr:rowOff>
    </xdr:to>
    <xdr:cxnSp macro="">
      <xdr:nvCxnSpPr>
        <xdr:cNvPr id="179" name="直線コネクタ 178"/>
        <xdr:cNvCxnSpPr/>
      </xdr:nvCxnSpPr>
      <xdr:spPr>
        <a:xfrm flipV="1">
          <a:off x="1130300" y="13157202"/>
          <a:ext cx="889000" cy="1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29029</xdr:rowOff>
    </xdr:from>
    <xdr:to>
      <xdr:col>6</xdr:col>
      <xdr:colOff>38100</xdr:colOff>
      <xdr:row>76</xdr:row>
      <xdr:rowOff>130629</xdr:rowOff>
    </xdr:to>
    <xdr:sp macro="" textlink="">
      <xdr:nvSpPr>
        <xdr:cNvPr id="182" name="フローチャート: 判断 181"/>
        <xdr:cNvSpPr/>
      </xdr:nvSpPr>
      <xdr:spPr>
        <a:xfrm>
          <a:off x="1079500" y="130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147157</xdr:rowOff>
    </xdr:from>
    <xdr:ext cx="599010" cy="259045"/>
    <xdr:sp macro="" textlink="">
      <xdr:nvSpPr>
        <xdr:cNvPr id="183" name="テキスト ボックス 182"/>
        <xdr:cNvSpPr txBox="1"/>
      </xdr:nvSpPr>
      <xdr:spPr>
        <a:xfrm>
          <a:off x="830795" y="128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110251</xdr:rowOff>
    </xdr:from>
    <xdr:to>
      <xdr:col>24</xdr:col>
      <xdr:colOff>114300</xdr:colOff>
      <xdr:row>76</xdr:row>
      <xdr:rowOff>40401</xdr:rowOff>
    </xdr:to>
    <xdr:sp macro="" textlink="">
      <xdr:nvSpPr>
        <xdr:cNvPr id="189" name="楕円 188"/>
        <xdr:cNvSpPr/>
      </xdr:nvSpPr>
      <xdr:spPr>
        <a:xfrm>
          <a:off x="4584700" y="129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88678</xdr:rowOff>
    </xdr:from>
    <xdr:ext cx="599010" cy="259045"/>
    <xdr:sp macro="" textlink="">
      <xdr:nvSpPr>
        <xdr:cNvPr id="190" name="民生費該当値テキスト"/>
        <xdr:cNvSpPr txBox="1"/>
      </xdr:nvSpPr>
      <xdr:spPr>
        <a:xfrm>
          <a:off x="4686300" y="1294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135900</xdr:rowOff>
    </xdr:from>
    <xdr:to>
      <xdr:col>20</xdr:col>
      <xdr:colOff>38100</xdr:colOff>
      <xdr:row>76</xdr:row>
      <xdr:rowOff>66050</xdr:rowOff>
    </xdr:to>
    <xdr:sp macro="" textlink="">
      <xdr:nvSpPr>
        <xdr:cNvPr id="191" name="楕円 190"/>
        <xdr:cNvSpPr/>
      </xdr:nvSpPr>
      <xdr:spPr>
        <a:xfrm>
          <a:off x="3746500" y="129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57177</xdr:rowOff>
    </xdr:from>
    <xdr:ext cx="599010" cy="259045"/>
    <xdr:sp macro="" textlink="">
      <xdr:nvSpPr>
        <xdr:cNvPr id="192" name="テキスト ボックス 191"/>
        <xdr:cNvSpPr txBox="1"/>
      </xdr:nvSpPr>
      <xdr:spPr>
        <a:xfrm>
          <a:off x="3497795" y="1308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93466</xdr:rowOff>
    </xdr:from>
    <xdr:to>
      <xdr:col>15</xdr:col>
      <xdr:colOff>101600</xdr:colOff>
      <xdr:row>76</xdr:row>
      <xdr:rowOff>23617</xdr:rowOff>
    </xdr:to>
    <xdr:sp macro="" textlink="">
      <xdr:nvSpPr>
        <xdr:cNvPr id="193" name="楕円 192"/>
        <xdr:cNvSpPr/>
      </xdr:nvSpPr>
      <xdr:spPr>
        <a:xfrm>
          <a:off x="2857500" y="12952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14743</xdr:rowOff>
    </xdr:from>
    <xdr:ext cx="599010" cy="259045"/>
    <xdr:sp macro="" textlink="">
      <xdr:nvSpPr>
        <xdr:cNvPr id="194" name="テキスト ボックス 193"/>
        <xdr:cNvSpPr txBox="1"/>
      </xdr:nvSpPr>
      <xdr:spPr>
        <a:xfrm>
          <a:off x="2608795" y="130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76202</xdr:rowOff>
    </xdr:from>
    <xdr:to>
      <xdr:col>10</xdr:col>
      <xdr:colOff>165100</xdr:colOff>
      <xdr:row>77</xdr:row>
      <xdr:rowOff>6352</xdr:rowOff>
    </xdr:to>
    <xdr:sp macro="" textlink="">
      <xdr:nvSpPr>
        <xdr:cNvPr id="195" name="楕円 194"/>
        <xdr:cNvSpPr/>
      </xdr:nvSpPr>
      <xdr:spPr>
        <a:xfrm>
          <a:off x="1968500" y="131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168929</xdr:rowOff>
    </xdr:from>
    <xdr:ext cx="599010" cy="259045"/>
    <xdr:sp macro="" textlink="">
      <xdr:nvSpPr>
        <xdr:cNvPr id="196" name="テキスト ボックス 195"/>
        <xdr:cNvSpPr txBox="1"/>
      </xdr:nvSpPr>
      <xdr:spPr>
        <a:xfrm>
          <a:off x="1719795" y="1319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92363</xdr:rowOff>
    </xdr:from>
    <xdr:to>
      <xdr:col>6</xdr:col>
      <xdr:colOff>38100</xdr:colOff>
      <xdr:row>77</xdr:row>
      <xdr:rowOff>22513</xdr:rowOff>
    </xdr:to>
    <xdr:sp macro="" textlink="">
      <xdr:nvSpPr>
        <xdr:cNvPr id="197" name="楕円 196"/>
        <xdr:cNvSpPr/>
      </xdr:nvSpPr>
      <xdr:spPr>
        <a:xfrm>
          <a:off x="1079500" y="1312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13640</xdr:rowOff>
    </xdr:from>
    <xdr:ext cx="599010" cy="259045"/>
    <xdr:sp macro="" textlink="">
      <xdr:nvSpPr>
        <xdr:cNvPr id="198" name="テキスト ボックス 197"/>
        <xdr:cNvSpPr txBox="1"/>
      </xdr:nvSpPr>
      <xdr:spPr>
        <a:xfrm>
          <a:off x="830795" y="132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97509</xdr:rowOff>
    </xdr:from>
    <xdr:to>
      <xdr:col>24</xdr:col>
      <xdr:colOff>63500</xdr:colOff>
      <xdr:row>97</xdr:row>
      <xdr:rowOff>140698</xdr:rowOff>
    </xdr:to>
    <xdr:cxnSp macro="">
      <xdr:nvCxnSpPr>
        <xdr:cNvPr id="227" name="直線コネクタ 226"/>
        <xdr:cNvCxnSpPr/>
      </xdr:nvCxnSpPr>
      <xdr:spPr>
        <a:xfrm>
          <a:off x="3797300" y="16728159"/>
          <a:ext cx="838200" cy="4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90063</xdr:rowOff>
    </xdr:from>
    <xdr:to>
      <xdr:col>19</xdr:col>
      <xdr:colOff>177800</xdr:colOff>
      <xdr:row>97</xdr:row>
      <xdr:rowOff>97509</xdr:rowOff>
    </xdr:to>
    <xdr:cxnSp macro="">
      <xdr:nvCxnSpPr>
        <xdr:cNvPr id="230" name="直線コネクタ 229"/>
        <xdr:cNvCxnSpPr/>
      </xdr:nvCxnSpPr>
      <xdr:spPr>
        <a:xfrm>
          <a:off x="2908300" y="16720713"/>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90063</xdr:rowOff>
    </xdr:from>
    <xdr:to>
      <xdr:col>15</xdr:col>
      <xdr:colOff>50800</xdr:colOff>
      <xdr:row>98</xdr:row>
      <xdr:rowOff>4034</xdr:rowOff>
    </xdr:to>
    <xdr:cxnSp macro="">
      <xdr:nvCxnSpPr>
        <xdr:cNvPr id="233" name="直線コネクタ 232"/>
        <xdr:cNvCxnSpPr/>
      </xdr:nvCxnSpPr>
      <xdr:spPr>
        <a:xfrm flipV="1">
          <a:off x="2019300" y="16720713"/>
          <a:ext cx="889000" cy="8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4034</xdr:rowOff>
    </xdr:from>
    <xdr:to>
      <xdr:col>10</xdr:col>
      <xdr:colOff>114300</xdr:colOff>
      <xdr:row>98</xdr:row>
      <xdr:rowOff>33286</xdr:rowOff>
    </xdr:to>
    <xdr:cxnSp macro="">
      <xdr:nvCxnSpPr>
        <xdr:cNvPr id="236" name="直線コネクタ 235"/>
        <xdr:cNvCxnSpPr/>
      </xdr:nvCxnSpPr>
      <xdr:spPr>
        <a:xfrm flipV="1">
          <a:off x="1130300" y="16806134"/>
          <a:ext cx="889000" cy="2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133454</xdr:rowOff>
    </xdr:from>
    <xdr:to>
      <xdr:col>6</xdr:col>
      <xdr:colOff>38100</xdr:colOff>
      <xdr:row>97</xdr:row>
      <xdr:rowOff>63604</xdr:rowOff>
    </xdr:to>
    <xdr:sp macro="" textlink="">
      <xdr:nvSpPr>
        <xdr:cNvPr id="239" name="フローチャート: 判断 238"/>
        <xdr:cNvSpPr/>
      </xdr:nvSpPr>
      <xdr:spPr>
        <a:xfrm>
          <a:off x="10795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80131</xdr:rowOff>
    </xdr:from>
    <xdr:ext cx="534377" cy="259045"/>
    <xdr:sp macro="" textlink="">
      <xdr:nvSpPr>
        <xdr:cNvPr id="240" name="テキスト ボックス 239"/>
        <xdr:cNvSpPr txBox="1"/>
      </xdr:nvSpPr>
      <xdr:spPr>
        <a:xfrm>
          <a:off x="863111" y="1636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89898</xdr:rowOff>
    </xdr:from>
    <xdr:to>
      <xdr:col>24</xdr:col>
      <xdr:colOff>114300</xdr:colOff>
      <xdr:row>98</xdr:row>
      <xdr:rowOff>20048</xdr:rowOff>
    </xdr:to>
    <xdr:sp macro="" textlink="">
      <xdr:nvSpPr>
        <xdr:cNvPr id="246" name="楕円 245"/>
        <xdr:cNvSpPr/>
      </xdr:nvSpPr>
      <xdr:spPr>
        <a:xfrm>
          <a:off x="4584700" y="167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4825</xdr:rowOff>
    </xdr:from>
    <xdr:ext cx="534377" cy="259045"/>
    <xdr:sp macro="" textlink="">
      <xdr:nvSpPr>
        <xdr:cNvPr id="247" name="衛生費該当値テキスト"/>
        <xdr:cNvSpPr txBox="1"/>
      </xdr:nvSpPr>
      <xdr:spPr>
        <a:xfrm>
          <a:off x="4686300" y="1663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46709</xdr:rowOff>
    </xdr:from>
    <xdr:to>
      <xdr:col>20</xdr:col>
      <xdr:colOff>38100</xdr:colOff>
      <xdr:row>97</xdr:row>
      <xdr:rowOff>148309</xdr:rowOff>
    </xdr:to>
    <xdr:sp macro="" textlink="">
      <xdr:nvSpPr>
        <xdr:cNvPr id="248" name="楕円 247"/>
        <xdr:cNvSpPr/>
      </xdr:nvSpPr>
      <xdr:spPr>
        <a:xfrm>
          <a:off x="3746500" y="1667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139436</xdr:rowOff>
    </xdr:from>
    <xdr:ext cx="534377" cy="259045"/>
    <xdr:sp macro="" textlink="">
      <xdr:nvSpPr>
        <xdr:cNvPr id="249" name="テキスト ボックス 248"/>
        <xdr:cNvSpPr txBox="1"/>
      </xdr:nvSpPr>
      <xdr:spPr>
        <a:xfrm>
          <a:off x="3530111" y="1677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39263</xdr:rowOff>
    </xdr:from>
    <xdr:to>
      <xdr:col>15</xdr:col>
      <xdr:colOff>101600</xdr:colOff>
      <xdr:row>97</xdr:row>
      <xdr:rowOff>140863</xdr:rowOff>
    </xdr:to>
    <xdr:sp macro="" textlink="">
      <xdr:nvSpPr>
        <xdr:cNvPr id="250" name="楕円 249"/>
        <xdr:cNvSpPr/>
      </xdr:nvSpPr>
      <xdr:spPr>
        <a:xfrm>
          <a:off x="2857500" y="166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131990</xdr:rowOff>
    </xdr:from>
    <xdr:ext cx="534377" cy="259045"/>
    <xdr:sp macro="" textlink="">
      <xdr:nvSpPr>
        <xdr:cNvPr id="251" name="テキスト ボックス 250"/>
        <xdr:cNvSpPr txBox="1"/>
      </xdr:nvSpPr>
      <xdr:spPr>
        <a:xfrm>
          <a:off x="2641111" y="1676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124684</xdr:rowOff>
    </xdr:from>
    <xdr:to>
      <xdr:col>10</xdr:col>
      <xdr:colOff>165100</xdr:colOff>
      <xdr:row>98</xdr:row>
      <xdr:rowOff>54834</xdr:rowOff>
    </xdr:to>
    <xdr:sp macro="" textlink="">
      <xdr:nvSpPr>
        <xdr:cNvPr id="252" name="楕円 251"/>
        <xdr:cNvSpPr/>
      </xdr:nvSpPr>
      <xdr:spPr>
        <a:xfrm>
          <a:off x="1968500" y="167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45961</xdr:rowOff>
    </xdr:from>
    <xdr:ext cx="534377" cy="259045"/>
    <xdr:sp macro="" textlink="">
      <xdr:nvSpPr>
        <xdr:cNvPr id="253" name="テキスト ボックス 252"/>
        <xdr:cNvSpPr txBox="1"/>
      </xdr:nvSpPr>
      <xdr:spPr>
        <a:xfrm>
          <a:off x="1752111" y="1684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153936</xdr:rowOff>
    </xdr:from>
    <xdr:to>
      <xdr:col>6</xdr:col>
      <xdr:colOff>38100</xdr:colOff>
      <xdr:row>98</xdr:row>
      <xdr:rowOff>84086</xdr:rowOff>
    </xdr:to>
    <xdr:sp macro="" textlink="">
      <xdr:nvSpPr>
        <xdr:cNvPr id="254" name="楕円 253"/>
        <xdr:cNvSpPr/>
      </xdr:nvSpPr>
      <xdr:spPr>
        <a:xfrm>
          <a:off x="1079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75213</xdr:rowOff>
    </xdr:from>
    <xdr:ext cx="534377" cy="259045"/>
    <xdr:sp macro="" textlink="">
      <xdr:nvSpPr>
        <xdr:cNvPr id="255" name="テキスト ボックス 254"/>
        <xdr:cNvSpPr txBox="1"/>
      </xdr:nvSpPr>
      <xdr:spPr>
        <a:xfrm>
          <a:off x="863111" y="168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92608</xdr:rowOff>
    </xdr:from>
    <xdr:to>
      <xdr:col>55</xdr:col>
      <xdr:colOff>0</xdr:colOff>
      <xdr:row>38</xdr:row>
      <xdr:rowOff>93066</xdr:rowOff>
    </xdr:to>
    <xdr:cxnSp macro="">
      <xdr:nvCxnSpPr>
        <xdr:cNvPr id="282" name="直線コネクタ 281"/>
        <xdr:cNvCxnSpPr/>
      </xdr:nvCxnSpPr>
      <xdr:spPr>
        <a:xfrm>
          <a:off x="9639300" y="66077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110863</xdr:rowOff>
    </xdr:from>
    <xdr:ext cx="378565" cy="259045"/>
    <xdr:sp macro="" textlink="">
      <xdr:nvSpPr>
        <xdr:cNvPr id="283" name="労働費平均値テキスト"/>
        <xdr:cNvSpPr txBox="1"/>
      </xdr:nvSpPr>
      <xdr:spPr>
        <a:xfrm>
          <a:off x="10528300" y="6283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92608</xdr:rowOff>
    </xdr:to>
    <xdr:cxnSp macro="">
      <xdr:nvCxnSpPr>
        <xdr:cNvPr id="285" name="直線コネクタ 284"/>
        <xdr:cNvCxnSpPr/>
      </xdr:nvCxnSpPr>
      <xdr:spPr>
        <a:xfrm>
          <a:off x="8750300" y="66022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37863</xdr:rowOff>
    </xdr:from>
    <xdr:ext cx="378565" cy="259045"/>
    <xdr:sp macro="" textlink="">
      <xdr:nvSpPr>
        <xdr:cNvPr id="287" name="テキスト ボックス 286"/>
        <xdr:cNvSpPr txBox="1"/>
      </xdr:nvSpPr>
      <xdr:spPr>
        <a:xfrm>
          <a:off x="9450017" y="6210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53746</xdr:rowOff>
    </xdr:from>
    <xdr:to>
      <xdr:col>45</xdr:col>
      <xdr:colOff>177800</xdr:colOff>
      <xdr:row>38</xdr:row>
      <xdr:rowOff>87122</xdr:rowOff>
    </xdr:to>
    <xdr:cxnSp macro="">
      <xdr:nvCxnSpPr>
        <xdr:cNvPr id="288" name="直線コネクタ 287"/>
        <xdr:cNvCxnSpPr/>
      </xdr:nvCxnSpPr>
      <xdr:spPr>
        <a:xfrm>
          <a:off x="7861300" y="6568846"/>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45974</xdr:rowOff>
    </xdr:from>
    <xdr:to>
      <xdr:col>41</xdr:col>
      <xdr:colOff>50800</xdr:colOff>
      <xdr:row>38</xdr:row>
      <xdr:rowOff>53746</xdr:rowOff>
    </xdr:to>
    <xdr:cxnSp macro="">
      <xdr:nvCxnSpPr>
        <xdr:cNvPr id="291" name="直線コネクタ 290"/>
        <xdr:cNvCxnSpPr/>
      </xdr:nvCxnSpPr>
      <xdr:spPr>
        <a:xfrm>
          <a:off x="6972300" y="656107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294" name="フローチャート: 判断 293"/>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295" name="テキスト ボックス 294"/>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42266</xdr:rowOff>
    </xdr:from>
    <xdr:to>
      <xdr:col>55</xdr:col>
      <xdr:colOff>50800</xdr:colOff>
      <xdr:row>38</xdr:row>
      <xdr:rowOff>143866</xdr:rowOff>
    </xdr:to>
    <xdr:sp macro="" textlink="">
      <xdr:nvSpPr>
        <xdr:cNvPr id="301" name="楕円 300"/>
        <xdr:cNvSpPr/>
      </xdr:nvSpPr>
      <xdr:spPr>
        <a:xfrm>
          <a:off x="10426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128643</xdr:rowOff>
    </xdr:from>
    <xdr:ext cx="378565" cy="259045"/>
    <xdr:sp macro="" textlink="">
      <xdr:nvSpPr>
        <xdr:cNvPr id="302" name="労働費該当値テキスト"/>
        <xdr:cNvSpPr txBox="1"/>
      </xdr:nvSpPr>
      <xdr:spPr>
        <a:xfrm>
          <a:off x="10528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41808</xdr:rowOff>
    </xdr:from>
    <xdr:to>
      <xdr:col>50</xdr:col>
      <xdr:colOff>165100</xdr:colOff>
      <xdr:row>38</xdr:row>
      <xdr:rowOff>143408</xdr:rowOff>
    </xdr:to>
    <xdr:sp macro="" textlink="">
      <xdr:nvSpPr>
        <xdr:cNvPr id="303" name="楕円 302"/>
        <xdr:cNvSpPr/>
      </xdr:nvSpPr>
      <xdr:spPr>
        <a:xfrm>
          <a:off x="9588500" y="65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134535</xdr:rowOff>
    </xdr:from>
    <xdr:ext cx="378565" cy="259045"/>
    <xdr:sp macro="" textlink="">
      <xdr:nvSpPr>
        <xdr:cNvPr id="304" name="テキスト ボックス 303"/>
        <xdr:cNvSpPr txBox="1"/>
      </xdr:nvSpPr>
      <xdr:spPr>
        <a:xfrm>
          <a:off x="9450017" y="664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05" name="楕円 304"/>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06" name="テキスト ボックス 305"/>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2946</xdr:rowOff>
    </xdr:from>
    <xdr:to>
      <xdr:col>41</xdr:col>
      <xdr:colOff>101600</xdr:colOff>
      <xdr:row>38</xdr:row>
      <xdr:rowOff>104546</xdr:rowOff>
    </xdr:to>
    <xdr:sp macro="" textlink="">
      <xdr:nvSpPr>
        <xdr:cNvPr id="307" name="楕円 306"/>
        <xdr:cNvSpPr/>
      </xdr:nvSpPr>
      <xdr:spPr>
        <a:xfrm>
          <a:off x="7810500" y="6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95673</xdr:rowOff>
    </xdr:from>
    <xdr:ext cx="378565" cy="259045"/>
    <xdr:sp macro="" textlink="">
      <xdr:nvSpPr>
        <xdr:cNvPr id="308" name="テキスト ボックス 307"/>
        <xdr:cNvSpPr txBox="1"/>
      </xdr:nvSpPr>
      <xdr:spPr>
        <a:xfrm>
          <a:off x="7672017" y="661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166624</xdr:rowOff>
    </xdr:from>
    <xdr:to>
      <xdr:col>36</xdr:col>
      <xdr:colOff>165100</xdr:colOff>
      <xdr:row>38</xdr:row>
      <xdr:rowOff>96774</xdr:rowOff>
    </xdr:to>
    <xdr:sp macro="" textlink="">
      <xdr:nvSpPr>
        <xdr:cNvPr id="309" name="楕円 308"/>
        <xdr:cNvSpPr/>
      </xdr:nvSpPr>
      <xdr:spPr>
        <a:xfrm>
          <a:off x="6921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87901</xdr:rowOff>
    </xdr:from>
    <xdr:ext cx="378565" cy="259045"/>
    <xdr:sp macro="" textlink="">
      <xdr:nvSpPr>
        <xdr:cNvPr id="310" name="テキスト ボックス 309"/>
        <xdr:cNvSpPr txBox="1"/>
      </xdr:nvSpPr>
      <xdr:spPr>
        <a:xfrm>
          <a:off x="6783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115674</xdr:rowOff>
    </xdr:from>
    <xdr:to>
      <xdr:col>55</xdr:col>
      <xdr:colOff>0</xdr:colOff>
      <xdr:row>58</xdr:row>
      <xdr:rowOff>119446</xdr:rowOff>
    </xdr:to>
    <xdr:cxnSp macro="">
      <xdr:nvCxnSpPr>
        <xdr:cNvPr id="339" name="直線コネクタ 338"/>
        <xdr:cNvCxnSpPr/>
      </xdr:nvCxnSpPr>
      <xdr:spPr>
        <a:xfrm>
          <a:off x="9639300" y="10059774"/>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101315</xdr:rowOff>
    </xdr:from>
    <xdr:ext cx="534377" cy="259045"/>
    <xdr:sp macro="" textlink="">
      <xdr:nvSpPr>
        <xdr:cNvPr id="340" name="農林水産業費平均値テキスト"/>
        <xdr:cNvSpPr txBox="1"/>
      </xdr:nvSpPr>
      <xdr:spPr>
        <a:xfrm>
          <a:off x="10528300" y="9531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115674</xdr:rowOff>
    </xdr:from>
    <xdr:to>
      <xdr:col>50</xdr:col>
      <xdr:colOff>114300</xdr:colOff>
      <xdr:row>58</xdr:row>
      <xdr:rowOff>136354</xdr:rowOff>
    </xdr:to>
    <xdr:cxnSp macro="">
      <xdr:nvCxnSpPr>
        <xdr:cNvPr id="342" name="直線コネクタ 341"/>
        <xdr:cNvCxnSpPr/>
      </xdr:nvCxnSpPr>
      <xdr:spPr>
        <a:xfrm flipV="1">
          <a:off x="8750300" y="10059774"/>
          <a:ext cx="8890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11071</xdr:rowOff>
    </xdr:from>
    <xdr:ext cx="534377" cy="259045"/>
    <xdr:sp macro="" textlink="">
      <xdr:nvSpPr>
        <xdr:cNvPr id="344" name="テキスト ボックス 343"/>
        <xdr:cNvSpPr txBox="1"/>
      </xdr:nvSpPr>
      <xdr:spPr>
        <a:xfrm>
          <a:off x="9372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114432</xdr:rowOff>
    </xdr:from>
    <xdr:to>
      <xdr:col>45</xdr:col>
      <xdr:colOff>177800</xdr:colOff>
      <xdr:row>58</xdr:row>
      <xdr:rowOff>136354</xdr:rowOff>
    </xdr:to>
    <xdr:cxnSp macro="">
      <xdr:nvCxnSpPr>
        <xdr:cNvPr id="345" name="直線コネクタ 344"/>
        <xdr:cNvCxnSpPr/>
      </xdr:nvCxnSpPr>
      <xdr:spPr>
        <a:xfrm>
          <a:off x="7861300" y="10058532"/>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13593</xdr:rowOff>
    </xdr:from>
    <xdr:ext cx="534377" cy="259045"/>
    <xdr:sp macro="" textlink="">
      <xdr:nvSpPr>
        <xdr:cNvPr id="347" name="テキスト ボックス 346"/>
        <xdr:cNvSpPr txBox="1"/>
      </xdr:nvSpPr>
      <xdr:spPr>
        <a:xfrm>
          <a:off x="8483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94239</xdr:rowOff>
    </xdr:from>
    <xdr:to>
      <xdr:col>41</xdr:col>
      <xdr:colOff>50800</xdr:colOff>
      <xdr:row>58</xdr:row>
      <xdr:rowOff>114432</xdr:rowOff>
    </xdr:to>
    <xdr:cxnSp macro="">
      <xdr:nvCxnSpPr>
        <xdr:cNvPr id="348" name="直線コネクタ 347"/>
        <xdr:cNvCxnSpPr/>
      </xdr:nvCxnSpPr>
      <xdr:spPr>
        <a:xfrm>
          <a:off x="6972300" y="10038339"/>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42442</xdr:rowOff>
    </xdr:from>
    <xdr:ext cx="534377" cy="259045"/>
    <xdr:sp macro="" textlink="">
      <xdr:nvSpPr>
        <xdr:cNvPr id="350" name="テキスト ボックス 349"/>
        <xdr:cNvSpPr txBox="1"/>
      </xdr:nvSpPr>
      <xdr:spPr>
        <a:xfrm>
          <a:off x="7594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46807</xdr:rowOff>
    </xdr:from>
    <xdr:to>
      <xdr:col>36</xdr:col>
      <xdr:colOff>165100</xdr:colOff>
      <xdr:row>57</xdr:row>
      <xdr:rowOff>148407</xdr:rowOff>
    </xdr:to>
    <xdr:sp macro="" textlink="">
      <xdr:nvSpPr>
        <xdr:cNvPr id="351" name="フローチャート: 判断 350"/>
        <xdr:cNvSpPr/>
      </xdr:nvSpPr>
      <xdr:spPr>
        <a:xfrm>
          <a:off x="6921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164934</xdr:rowOff>
    </xdr:from>
    <xdr:ext cx="534377" cy="259045"/>
    <xdr:sp macro="" textlink="">
      <xdr:nvSpPr>
        <xdr:cNvPr id="352" name="テキスト ボックス 351"/>
        <xdr:cNvSpPr txBox="1"/>
      </xdr:nvSpPr>
      <xdr:spPr>
        <a:xfrm>
          <a:off x="6705111" y="95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68646</xdr:rowOff>
    </xdr:from>
    <xdr:to>
      <xdr:col>55</xdr:col>
      <xdr:colOff>50800</xdr:colOff>
      <xdr:row>58</xdr:row>
      <xdr:rowOff>170246</xdr:rowOff>
    </xdr:to>
    <xdr:sp macro="" textlink="">
      <xdr:nvSpPr>
        <xdr:cNvPr id="358" name="楕円 357"/>
        <xdr:cNvSpPr/>
      </xdr:nvSpPr>
      <xdr:spPr>
        <a:xfrm>
          <a:off x="10426700" y="100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155023</xdr:rowOff>
    </xdr:from>
    <xdr:ext cx="534377" cy="259045"/>
    <xdr:sp macro="" textlink="">
      <xdr:nvSpPr>
        <xdr:cNvPr id="359" name="農林水産業費該当値テキスト"/>
        <xdr:cNvSpPr txBox="1"/>
      </xdr:nvSpPr>
      <xdr:spPr>
        <a:xfrm>
          <a:off x="10528300" y="992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64874</xdr:rowOff>
    </xdr:from>
    <xdr:to>
      <xdr:col>50</xdr:col>
      <xdr:colOff>165100</xdr:colOff>
      <xdr:row>58</xdr:row>
      <xdr:rowOff>166474</xdr:rowOff>
    </xdr:to>
    <xdr:sp macro="" textlink="">
      <xdr:nvSpPr>
        <xdr:cNvPr id="360" name="楕円 359"/>
        <xdr:cNvSpPr/>
      </xdr:nvSpPr>
      <xdr:spPr>
        <a:xfrm>
          <a:off x="9588500" y="100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157601</xdr:rowOff>
    </xdr:from>
    <xdr:ext cx="534377" cy="259045"/>
    <xdr:sp macro="" textlink="">
      <xdr:nvSpPr>
        <xdr:cNvPr id="361" name="テキスト ボックス 360"/>
        <xdr:cNvSpPr txBox="1"/>
      </xdr:nvSpPr>
      <xdr:spPr>
        <a:xfrm>
          <a:off x="9372111" y="101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85554</xdr:rowOff>
    </xdr:from>
    <xdr:to>
      <xdr:col>46</xdr:col>
      <xdr:colOff>38100</xdr:colOff>
      <xdr:row>59</xdr:row>
      <xdr:rowOff>15704</xdr:rowOff>
    </xdr:to>
    <xdr:sp macro="" textlink="">
      <xdr:nvSpPr>
        <xdr:cNvPr id="362" name="楕円 361"/>
        <xdr:cNvSpPr/>
      </xdr:nvSpPr>
      <xdr:spPr>
        <a:xfrm>
          <a:off x="8699500" y="100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6831</xdr:rowOff>
    </xdr:from>
    <xdr:ext cx="534377" cy="259045"/>
    <xdr:sp macro="" textlink="">
      <xdr:nvSpPr>
        <xdr:cNvPr id="363" name="テキスト ボックス 362"/>
        <xdr:cNvSpPr txBox="1"/>
      </xdr:nvSpPr>
      <xdr:spPr>
        <a:xfrm>
          <a:off x="8483111" y="101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63632</xdr:rowOff>
    </xdr:from>
    <xdr:to>
      <xdr:col>41</xdr:col>
      <xdr:colOff>101600</xdr:colOff>
      <xdr:row>58</xdr:row>
      <xdr:rowOff>165232</xdr:rowOff>
    </xdr:to>
    <xdr:sp macro="" textlink="">
      <xdr:nvSpPr>
        <xdr:cNvPr id="364" name="楕円 363"/>
        <xdr:cNvSpPr/>
      </xdr:nvSpPr>
      <xdr:spPr>
        <a:xfrm>
          <a:off x="7810500" y="1000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156359</xdr:rowOff>
    </xdr:from>
    <xdr:ext cx="534377" cy="259045"/>
    <xdr:sp macro="" textlink="">
      <xdr:nvSpPr>
        <xdr:cNvPr id="365" name="テキスト ボックス 364"/>
        <xdr:cNvSpPr txBox="1"/>
      </xdr:nvSpPr>
      <xdr:spPr>
        <a:xfrm>
          <a:off x="7594111" y="1010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43439</xdr:rowOff>
    </xdr:from>
    <xdr:to>
      <xdr:col>36</xdr:col>
      <xdr:colOff>165100</xdr:colOff>
      <xdr:row>58</xdr:row>
      <xdr:rowOff>145039</xdr:rowOff>
    </xdr:to>
    <xdr:sp macro="" textlink="">
      <xdr:nvSpPr>
        <xdr:cNvPr id="366" name="楕円 365"/>
        <xdr:cNvSpPr/>
      </xdr:nvSpPr>
      <xdr:spPr>
        <a:xfrm>
          <a:off x="6921500" y="99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136166</xdr:rowOff>
    </xdr:from>
    <xdr:ext cx="534377" cy="259045"/>
    <xdr:sp macro="" textlink="">
      <xdr:nvSpPr>
        <xdr:cNvPr id="367" name="テキスト ボックス 366"/>
        <xdr:cNvSpPr txBox="1"/>
      </xdr:nvSpPr>
      <xdr:spPr>
        <a:xfrm>
          <a:off x="6705111" y="100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3893</xdr:rowOff>
    </xdr:from>
    <xdr:to>
      <xdr:col>55</xdr:col>
      <xdr:colOff>0</xdr:colOff>
      <xdr:row>78</xdr:row>
      <xdr:rowOff>12525</xdr:rowOff>
    </xdr:to>
    <xdr:cxnSp macro="">
      <xdr:nvCxnSpPr>
        <xdr:cNvPr id="394" name="直線コネクタ 393"/>
        <xdr:cNvCxnSpPr/>
      </xdr:nvCxnSpPr>
      <xdr:spPr>
        <a:xfrm>
          <a:off x="9639300" y="13376993"/>
          <a:ext cx="8382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149514</xdr:rowOff>
    </xdr:from>
    <xdr:ext cx="534377" cy="259045"/>
    <xdr:sp macro="" textlink="">
      <xdr:nvSpPr>
        <xdr:cNvPr id="395" name="商工費平均値テキスト"/>
        <xdr:cNvSpPr txBox="1"/>
      </xdr:nvSpPr>
      <xdr:spPr>
        <a:xfrm>
          <a:off x="10528300" y="13008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3893</xdr:rowOff>
    </xdr:from>
    <xdr:to>
      <xdr:col>50</xdr:col>
      <xdr:colOff>114300</xdr:colOff>
      <xdr:row>78</xdr:row>
      <xdr:rowOff>24220</xdr:rowOff>
    </xdr:to>
    <xdr:cxnSp macro="">
      <xdr:nvCxnSpPr>
        <xdr:cNvPr id="397" name="直線コネクタ 396"/>
        <xdr:cNvCxnSpPr/>
      </xdr:nvCxnSpPr>
      <xdr:spPr>
        <a:xfrm flipV="1">
          <a:off x="8750300" y="13376993"/>
          <a:ext cx="889000" cy="2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106105</xdr:rowOff>
    </xdr:from>
    <xdr:to>
      <xdr:col>45</xdr:col>
      <xdr:colOff>177800</xdr:colOff>
      <xdr:row>78</xdr:row>
      <xdr:rowOff>24220</xdr:rowOff>
    </xdr:to>
    <xdr:cxnSp macro="">
      <xdr:nvCxnSpPr>
        <xdr:cNvPr id="400" name="直線コネクタ 399"/>
        <xdr:cNvCxnSpPr/>
      </xdr:nvCxnSpPr>
      <xdr:spPr>
        <a:xfrm>
          <a:off x="7861300" y="13307755"/>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106105</xdr:rowOff>
    </xdr:from>
    <xdr:to>
      <xdr:col>41</xdr:col>
      <xdr:colOff>50800</xdr:colOff>
      <xdr:row>78</xdr:row>
      <xdr:rowOff>70955</xdr:rowOff>
    </xdr:to>
    <xdr:cxnSp macro="">
      <xdr:nvCxnSpPr>
        <xdr:cNvPr id="403" name="直線コネクタ 402"/>
        <xdr:cNvCxnSpPr/>
      </xdr:nvCxnSpPr>
      <xdr:spPr>
        <a:xfrm flipV="1">
          <a:off x="6972300" y="13307755"/>
          <a:ext cx="889000" cy="13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81476</xdr:rowOff>
    </xdr:from>
    <xdr:to>
      <xdr:col>36</xdr:col>
      <xdr:colOff>165100</xdr:colOff>
      <xdr:row>78</xdr:row>
      <xdr:rowOff>11626</xdr:rowOff>
    </xdr:to>
    <xdr:sp macro="" textlink="">
      <xdr:nvSpPr>
        <xdr:cNvPr id="406" name="フローチャート: 判断 405"/>
        <xdr:cNvSpPr/>
      </xdr:nvSpPr>
      <xdr:spPr>
        <a:xfrm>
          <a:off x="6921500" y="1328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28153</xdr:rowOff>
    </xdr:from>
    <xdr:ext cx="534377" cy="259045"/>
    <xdr:sp macro="" textlink="">
      <xdr:nvSpPr>
        <xdr:cNvPr id="407" name="テキスト ボックス 406"/>
        <xdr:cNvSpPr txBox="1"/>
      </xdr:nvSpPr>
      <xdr:spPr>
        <a:xfrm>
          <a:off x="6705111" y="1305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133175</xdr:rowOff>
    </xdr:from>
    <xdr:to>
      <xdr:col>55</xdr:col>
      <xdr:colOff>50800</xdr:colOff>
      <xdr:row>78</xdr:row>
      <xdr:rowOff>63325</xdr:rowOff>
    </xdr:to>
    <xdr:sp macro="" textlink="">
      <xdr:nvSpPr>
        <xdr:cNvPr id="413" name="楕円 412"/>
        <xdr:cNvSpPr/>
      </xdr:nvSpPr>
      <xdr:spPr>
        <a:xfrm>
          <a:off x="10426700" y="133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48102</xdr:rowOff>
    </xdr:from>
    <xdr:ext cx="534377" cy="259045"/>
    <xdr:sp macro="" textlink="">
      <xdr:nvSpPr>
        <xdr:cNvPr id="414" name="商工費該当値テキスト"/>
        <xdr:cNvSpPr txBox="1"/>
      </xdr:nvSpPr>
      <xdr:spPr>
        <a:xfrm>
          <a:off x="10528300" y="132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124543</xdr:rowOff>
    </xdr:from>
    <xdr:to>
      <xdr:col>50</xdr:col>
      <xdr:colOff>165100</xdr:colOff>
      <xdr:row>78</xdr:row>
      <xdr:rowOff>54693</xdr:rowOff>
    </xdr:to>
    <xdr:sp macro="" textlink="">
      <xdr:nvSpPr>
        <xdr:cNvPr id="415" name="楕円 414"/>
        <xdr:cNvSpPr/>
      </xdr:nvSpPr>
      <xdr:spPr>
        <a:xfrm>
          <a:off x="9588500" y="133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45820</xdr:rowOff>
    </xdr:from>
    <xdr:ext cx="534377" cy="259045"/>
    <xdr:sp macro="" textlink="">
      <xdr:nvSpPr>
        <xdr:cNvPr id="416" name="テキスト ボックス 415"/>
        <xdr:cNvSpPr txBox="1"/>
      </xdr:nvSpPr>
      <xdr:spPr>
        <a:xfrm>
          <a:off x="9372111" y="134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144870</xdr:rowOff>
    </xdr:from>
    <xdr:to>
      <xdr:col>46</xdr:col>
      <xdr:colOff>38100</xdr:colOff>
      <xdr:row>78</xdr:row>
      <xdr:rowOff>75020</xdr:rowOff>
    </xdr:to>
    <xdr:sp macro="" textlink="">
      <xdr:nvSpPr>
        <xdr:cNvPr id="417" name="楕円 416"/>
        <xdr:cNvSpPr/>
      </xdr:nvSpPr>
      <xdr:spPr>
        <a:xfrm>
          <a:off x="8699500" y="133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66147</xdr:rowOff>
    </xdr:from>
    <xdr:ext cx="534377" cy="259045"/>
    <xdr:sp macro="" textlink="">
      <xdr:nvSpPr>
        <xdr:cNvPr id="418" name="テキスト ボックス 417"/>
        <xdr:cNvSpPr txBox="1"/>
      </xdr:nvSpPr>
      <xdr:spPr>
        <a:xfrm>
          <a:off x="8483111" y="134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55305</xdr:rowOff>
    </xdr:from>
    <xdr:to>
      <xdr:col>41</xdr:col>
      <xdr:colOff>101600</xdr:colOff>
      <xdr:row>77</xdr:row>
      <xdr:rowOff>156905</xdr:rowOff>
    </xdr:to>
    <xdr:sp macro="" textlink="">
      <xdr:nvSpPr>
        <xdr:cNvPr id="419" name="楕円 418"/>
        <xdr:cNvSpPr/>
      </xdr:nvSpPr>
      <xdr:spPr>
        <a:xfrm>
          <a:off x="7810500" y="132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148032</xdr:rowOff>
    </xdr:from>
    <xdr:ext cx="534377" cy="259045"/>
    <xdr:sp macro="" textlink="">
      <xdr:nvSpPr>
        <xdr:cNvPr id="420" name="テキスト ボックス 419"/>
        <xdr:cNvSpPr txBox="1"/>
      </xdr:nvSpPr>
      <xdr:spPr>
        <a:xfrm>
          <a:off x="7594111" y="133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20155</xdr:rowOff>
    </xdr:from>
    <xdr:to>
      <xdr:col>36</xdr:col>
      <xdr:colOff>165100</xdr:colOff>
      <xdr:row>78</xdr:row>
      <xdr:rowOff>121755</xdr:rowOff>
    </xdr:to>
    <xdr:sp macro="" textlink="">
      <xdr:nvSpPr>
        <xdr:cNvPr id="421" name="楕円 420"/>
        <xdr:cNvSpPr/>
      </xdr:nvSpPr>
      <xdr:spPr>
        <a:xfrm>
          <a:off x="6921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112882</xdr:rowOff>
    </xdr:from>
    <xdr:ext cx="469744" cy="259045"/>
    <xdr:sp macro="" textlink="">
      <xdr:nvSpPr>
        <xdr:cNvPr id="422" name="テキスト ボックス 421"/>
        <xdr:cNvSpPr txBox="1"/>
      </xdr:nvSpPr>
      <xdr:spPr>
        <a:xfrm>
          <a:off x="6737428" y="1348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54544</xdr:rowOff>
    </xdr:from>
    <xdr:to>
      <xdr:col>55</xdr:col>
      <xdr:colOff>0</xdr:colOff>
      <xdr:row>98</xdr:row>
      <xdr:rowOff>74642</xdr:rowOff>
    </xdr:to>
    <xdr:cxnSp macro="">
      <xdr:nvCxnSpPr>
        <xdr:cNvPr id="451" name="直線コネクタ 450"/>
        <xdr:cNvCxnSpPr/>
      </xdr:nvCxnSpPr>
      <xdr:spPr>
        <a:xfrm>
          <a:off x="9639300" y="16856644"/>
          <a:ext cx="8382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4656</xdr:rowOff>
    </xdr:from>
    <xdr:ext cx="534377" cy="259045"/>
    <xdr:sp macro="" textlink="">
      <xdr:nvSpPr>
        <xdr:cNvPr id="452" name="土木費平均値テキスト"/>
        <xdr:cNvSpPr txBox="1"/>
      </xdr:nvSpPr>
      <xdr:spPr>
        <a:xfrm>
          <a:off x="10528300" y="16635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54544</xdr:rowOff>
    </xdr:from>
    <xdr:to>
      <xdr:col>50</xdr:col>
      <xdr:colOff>114300</xdr:colOff>
      <xdr:row>98</xdr:row>
      <xdr:rowOff>78784</xdr:rowOff>
    </xdr:to>
    <xdr:cxnSp macro="">
      <xdr:nvCxnSpPr>
        <xdr:cNvPr id="454" name="直線コネクタ 453"/>
        <xdr:cNvCxnSpPr/>
      </xdr:nvCxnSpPr>
      <xdr:spPr>
        <a:xfrm flipV="1">
          <a:off x="8750300" y="16856644"/>
          <a:ext cx="8890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110630</xdr:rowOff>
    </xdr:from>
    <xdr:ext cx="534377" cy="259045"/>
    <xdr:sp macro="" textlink="">
      <xdr:nvSpPr>
        <xdr:cNvPr id="456" name="テキスト ボックス 455"/>
        <xdr:cNvSpPr txBox="1"/>
      </xdr:nvSpPr>
      <xdr:spPr>
        <a:xfrm>
          <a:off x="9372111" y="165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78784</xdr:rowOff>
    </xdr:from>
    <xdr:to>
      <xdr:col>45</xdr:col>
      <xdr:colOff>177800</xdr:colOff>
      <xdr:row>98</xdr:row>
      <xdr:rowOff>83141</xdr:rowOff>
    </xdr:to>
    <xdr:cxnSp macro="">
      <xdr:nvCxnSpPr>
        <xdr:cNvPr id="457" name="直線コネクタ 456"/>
        <xdr:cNvCxnSpPr/>
      </xdr:nvCxnSpPr>
      <xdr:spPr>
        <a:xfrm flipV="1">
          <a:off x="7861300" y="16880884"/>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103457</xdr:rowOff>
    </xdr:from>
    <xdr:ext cx="534377" cy="259045"/>
    <xdr:sp macro="" textlink="">
      <xdr:nvSpPr>
        <xdr:cNvPr id="459" name="テキスト ボックス 458"/>
        <xdr:cNvSpPr txBox="1"/>
      </xdr:nvSpPr>
      <xdr:spPr>
        <a:xfrm>
          <a:off x="8483111" y="165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79158</xdr:rowOff>
    </xdr:from>
    <xdr:to>
      <xdr:col>41</xdr:col>
      <xdr:colOff>50800</xdr:colOff>
      <xdr:row>98</xdr:row>
      <xdr:rowOff>83141</xdr:rowOff>
    </xdr:to>
    <xdr:cxnSp macro="">
      <xdr:nvCxnSpPr>
        <xdr:cNvPr id="460" name="直線コネクタ 459"/>
        <xdr:cNvCxnSpPr/>
      </xdr:nvCxnSpPr>
      <xdr:spPr>
        <a:xfrm>
          <a:off x="6972300" y="16881258"/>
          <a:ext cx="889000" cy="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63" name="フローチャート: 判断 462"/>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143050</xdr:rowOff>
    </xdr:from>
    <xdr:ext cx="534377" cy="259045"/>
    <xdr:sp macro="" textlink="">
      <xdr:nvSpPr>
        <xdr:cNvPr id="464" name="テキスト ボックス 463"/>
        <xdr:cNvSpPr txBox="1"/>
      </xdr:nvSpPr>
      <xdr:spPr>
        <a:xfrm>
          <a:off x="6705111" y="1660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23842</xdr:rowOff>
    </xdr:from>
    <xdr:to>
      <xdr:col>55</xdr:col>
      <xdr:colOff>50800</xdr:colOff>
      <xdr:row>98</xdr:row>
      <xdr:rowOff>125442</xdr:rowOff>
    </xdr:to>
    <xdr:sp macro="" textlink="">
      <xdr:nvSpPr>
        <xdr:cNvPr id="470" name="楕円 469"/>
        <xdr:cNvSpPr/>
      </xdr:nvSpPr>
      <xdr:spPr>
        <a:xfrm>
          <a:off x="10426700" y="168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131657</xdr:rowOff>
    </xdr:from>
    <xdr:ext cx="534377" cy="259045"/>
    <xdr:sp macro="" textlink="">
      <xdr:nvSpPr>
        <xdr:cNvPr id="471" name="土木費該当値テキスト"/>
        <xdr:cNvSpPr txBox="1"/>
      </xdr:nvSpPr>
      <xdr:spPr>
        <a:xfrm>
          <a:off x="10528300" y="167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3744</xdr:rowOff>
    </xdr:from>
    <xdr:to>
      <xdr:col>50</xdr:col>
      <xdr:colOff>165100</xdr:colOff>
      <xdr:row>98</xdr:row>
      <xdr:rowOff>105344</xdr:rowOff>
    </xdr:to>
    <xdr:sp macro="" textlink="">
      <xdr:nvSpPr>
        <xdr:cNvPr id="472" name="楕円 471"/>
        <xdr:cNvSpPr/>
      </xdr:nvSpPr>
      <xdr:spPr>
        <a:xfrm>
          <a:off x="9588500" y="168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96471</xdr:rowOff>
    </xdr:from>
    <xdr:ext cx="534377" cy="259045"/>
    <xdr:sp macro="" textlink="">
      <xdr:nvSpPr>
        <xdr:cNvPr id="473" name="テキスト ボックス 472"/>
        <xdr:cNvSpPr txBox="1"/>
      </xdr:nvSpPr>
      <xdr:spPr>
        <a:xfrm>
          <a:off x="9372111" y="1689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27984</xdr:rowOff>
    </xdr:from>
    <xdr:to>
      <xdr:col>46</xdr:col>
      <xdr:colOff>38100</xdr:colOff>
      <xdr:row>98</xdr:row>
      <xdr:rowOff>129584</xdr:rowOff>
    </xdr:to>
    <xdr:sp macro="" textlink="">
      <xdr:nvSpPr>
        <xdr:cNvPr id="474" name="楕円 473"/>
        <xdr:cNvSpPr/>
      </xdr:nvSpPr>
      <xdr:spPr>
        <a:xfrm>
          <a:off x="8699500" y="1683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120711</xdr:rowOff>
    </xdr:from>
    <xdr:ext cx="534377" cy="259045"/>
    <xdr:sp macro="" textlink="">
      <xdr:nvSpPr>
        <xdr:cNvPr id="475" name="テキスト ボックス 474"/>
        <xdr:cNvSpPr txBox="1"/>
      </xdr:nvSpPr>
      <xdr:spPr>
        <a:xfrm>
          <a:off x="8483111" y="1692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32341</xdr:rowOff>
    </xdr:from>
    <xdr:to>
      <xdr:col>41</xdr:col>
      <xdr:colOff>101600</xdr:colOff>
      <xdr:row>98</xdr:row>
      <xdr:rowOff>133941</xdr:rowOff>
    </xdr:to>
    <xdr:sp macro="" textlink="">
      <xdr:nvSpPr>
        <xdr:cNvPr id="476" name="楕円 475"/>
        <xdr:cNvSpPr/>
      </xdr:nvSpPr>
      <xdr:spPr>
        <a:xfrm>
          <a:off x="7810500" y="16834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125068</xdr:rowOff>
    </xdr:from>
    <xdr:ext cx="534377" cy="259045"/>
    <xdr:sp macro="" textlink="">
      <xdr:nvSpPr>
        <xdr:cNvPr id="477" name="テキスト ボックス 476"/>
        <xdr:cNvSpPr txBox="1"/>
      </xdr:nvSpPr>
      <xdr:spPr>
        <a:xfrm>
          <a:off x="7594111" y="169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28358</xdr:rowOff>
    </xdr:from>
    <xdr:to>
      <xdr:col>36</xdr:col>
      <xdr:colOff>165100</xdr:colOff>
      <xdr:row>98</xdr:row>
      <xdr:rowOff>129958</xdr:rowOff>
    </xdr:to>
    <xdr:sp macro="" textlink="">
      <xdr:nvSpPr>
        <xdr:cNvPr id="478" name="楕円 477"/>
        <xdr:cNvSpPr/>
      </xdr:nvSpPr>
      <xdr:spPr>
        <a:xfrm>
          <a:off x="6921500" y="1683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121085</xdr:rowOff>
    </xdr:from>
    <xdr:ext cx="534377" cy="259045"/>
    <xdr:sp macro="" textlink="">
      <xdr:nvSpPr>
        <xdr:cNvPr id="479" name="テキスト ボックス 478"/>
        <xdr:cNvSpPr txBox="1"/>
      </xdr:nvSpPr>
      <xdr:spPr>
        <a:xfrm>
          <a:off x="6705111" y="1692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16566</xdr:rowOff>
    </xdr:from>
    <xdr:to>
      <xdr:col>85</xdr:col>
      <xdr:colOff>127000</xdr:colOff>
      <xdr:row>39</xdr:row>
      <xdr:rowOff>39084</xdr:rowOff>
    </xdr:to>
    <xdr:cxnSp macro="">
      <xdr:nvCxnSpPr>
        <xdr:cNvPr id="511" name="直線コネクタ 510"/>
        <xdr:cNvCxnSpPr/>
      </xdr:nvCxnSpPr>
      <xdr:spPr>
        <a:xfrm flipV="1">
          <a:off x="15481300" y="6703116"/>
          <a:ext cx="8382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118456</xdr:rowOff>
    </xdr:from>
    <xdr:to>
      <xdr:col>81</xdr:col>
      <xdr:colOff>50800</xdr:colOff>
      <xdr:row>39</xdr:row>
      <xdr:rowOff>39084</xdr:rowOff>
    </xdr:to>
    <xdr:cxnSp macro="">
      <xdr:nvCxnSpPr>
        <xdr:cNvPr id="514" name="直線コネクタ 513"/>
        <xdr:cNvCxnSpPr/>
      </xdr:nvCxnSpPr>
      <xdr:spPr>
        <a:xfrm>
          <a:off x="14592300" y="6633556"/>
          <a:ext cx="889000" cy="9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43524</xdr:rowOff>
    </xdr:from>
    <xdr:to>
      <xdr:col>76</xdr:col>
      <xdr:colOff>114300</xdr:colOff>
      <xdr:row>38</xdr:row>
      <xdr:rowOff>118456</xdr:rowOff>
    </xdr:to>
    <xdr:cxnSp macro="">
      <xdr:nvCxnSpPr>
        <xdr:cNvPr id="517" name="直線コネクタ 516"/>
        <xdr:cNvCxnSpPr/>
      </xdr:nvCxnSpPr>
      <xdr:spPr>
        <a:xfrm>
          <a:off x="13703300" y="6558624"/>
          <a:ext cx="889000" cy="7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43524</xdr:rowOff>
    </xdr:from>
    <xdr:to>
      <xdr:col>71</xdr:col>
      <xdr:colOff>177800</xdr:colOff>
      <xdr:row>38</xdr:row>
      <xdr:rowOff>45354</xdr:rowOff>
    </xdr:to>
    <xdr:cxnSp macro="">
      <xdr:nvCxnSpPr>
        <xdr:cNvPr id="520" name="直線コネクタ 519"/>
        <xdr:cNvCxnSpPr/>
      </xdr:nvCxnSpPr>
      <xdr:spPr>
        <a:xfrm flipV="1">
          <a:off x="12814300" y="6558624"/>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23" name="フローチャート: 判断 522"/>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157640</xdr:rowOff>
    </xdr:from>
    <xdr:ext cx="534377" cy="259045"/>
    <xdr:sp macro="" textlink="">
      <xdr:nvSpPr>
        <xdr:cNvPr id="524" name="テキスト ボックス 523"/>
        <xdr:cNvSpPr txBox="1"/>
      </xdr:nvSpPr>
      <xdr:spPr>
        <a:xfrm>
          <a:off x="12547111" y="667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137216</xdr:rowOff>
    </xdr:from>
    <xdr:to>
      <xdr:col>85</xdr:col>
      <xdr:colOff>177800</xdr:colOff>
      <xdr:row>39</xdr:row>
      <xdr:rowOff>67366</xdr:rowOff>
    </xdr:to>
    <xdr:sp macro="" textlink="">
      <xdr:nvSpPr>
        <xdr:cNvPr id="530" name="楕円 529"/>
        <xdr:cNvSpPr/>
      </xdr:nvSpPr>
      <xdr:spPr>
        <a:xfrm>
          <a:off x="16268700" y="66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52143</xdr:rowOff>
    </xdr:from>
    <xdr:ext cx="534377" cy="259045"/>
    <xdr:sp macro="" textlink="">
      <xdr:nvSpPr>
        <xdr:cNvPr id="531" name="消防費該当値テキスト"/>
        <xdr:cNvSpPr txBox="1"/>
      </xdr:nvSpPr>
      <xdr:spPr>
        <a:xfrm>
          <a:off x="16370300" y="65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159734</xdr:rowOff>
    </xdr:from>
    <xdr:to>
      <xdr:col>81</xdr:col>
      <xdr:colOff>101600</xdr:colOff>
      <xdr:row>39</xdr:row>
      <xdr:rowOff>89884</xdr:rowOff>
    </xdr:to>
    <xdr:sp macro="" textlink="">
      <xdr:nvSpPr>
        <xdr:cNvPr id="532" name="楕円 531"/>
        <xdr:cNvSpPr/>
      </xdr:nvSpPr>
      <xdr:spPr>
        <a:xfrm>
          <a:off x="15430500" y="66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81011</xdr:rowOff>
    </xdr:from>
    <xdr:ext cx="534377" cy="259045"/>
    <xdr:sp macro="" textlink="">
      <xdr:nvSpPr>
        <xdr:cNvPr id="533" name="テキスト ボックス 532"/>
        <xdr:cNvSpPr txBox="1"/>
      </xdr:nvSpPr>
      <xdr:spPr>
        <a:xfrm>
          <a:off x="15214111" y="676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67656</xdr:rowOff>
    </xdr:from>
    <xdr:to>
      <xdr:col>76</xdr:col>
      <xdr:colOff>165100</xdr:colOff>
      <xdr:row>38</xdr:row>
      <xdr:rowOff>169256</xdr:rowOff>
    </xdr:to>
    <xdr:sp macro="" textlink="">
      <xdr:nvSpPr>
        <xdr:cNvPr id="534" name="楕円 533"/>
        <xdr:cNvSpPr/>
      </xdr:nvSpPr>
      <xdr:spPr>
        <a:xfrm>
          <a:off x="14541500" y="658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160383</xdr:rowOff>
    </xdr:from>
    <xdr:ext cx="534377" cy="259045"/>
    <xdr:sp macro="" textlink="">
      <xdr:nvSpPr>
        <xdr:cNvPr id="535" name="テキスト ボックス 534"/>
        <xdr:cNvSpPr txBox="1"/>
      </xdr:nvSpPr>
      <xdr:spPr>
        <a:xfrm>
          <a:off x="14325111" y="667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164174</xdr:rowOff>
    </xdr:from>
    <xdr:to>
      <xdr:col>72</xdr:col>
      <xdr:colOff>38100</xdr:colOff>
      <xdr:row>38</xdr:row>
      <xdr:rowOff>94324</xdr:rowOff>
    </xdr:to>
    <xdr:sp macro="" textlink="">
      <xdr:nvSpPr>
        <xdr:cNvPr id="536" name="楕円 535"/>
        <xdr:cNvSpPr/>
      </xdr:nvSpPr>
      <xdr:spPr>
        <a:xfrm>
          <a:off x="13652500" y="650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85451</xdr:rowOff>
    </xdr:from>
    <xdr:ext cx="534377" cy="259045"/>
    <xdr:sp macro="" textlink="">
      <xdr:nvSpPr>
        <xdr:cNvPr id="537" name="テキスト ボックス 536"/>
        <xdr:cNvSpPr txBox="1"/>
      </xdr:nvSpPr>
      <xdr:spPr>
        <a:xfrm>
          <a:off x="13436111" y="660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166004</xdr:rowOff>
    </xdr:from>
    <xdr:to>
      <xdr:col>67</xdr:col>
      <xdr:colOff>101600</xdr:colOff>
      <xdr:row>38</xdr:row>
      <xdr:rowOff>96154</xdr:rowOff>
    </xdr:to>
    <xdr:sp macro="" textlink="">
      <xdr:nvSpPr>
        <xdr:cNvPr id="538" name="楕円 537"/>
        <xdr:cNvSpPr/>
      </xdr:nvSpPr>
      <xdr:spPr>
        <a:xfrm>
          <a:off x="12763500" y="65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112680</xdr:rowOff>
    </xdr:from>
    <xdr:ext cx="534377" cy="259045"/>
    <xdr:sp macro="" textlink="">
      <xdr:nvSpPr>
        <xdr:cNvPr id="539" name="テキスト ボックス 538"/>
        <xdr:cNvSpPr txBox="1"/>
      </xdr:nvSpPr>
      <xdr:spPr>
        <a:xfrm>
          <a:off x="12547111" y="628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15969</xdr:rowOff>
    </xdr:from>
    <xdr:to>
      <xdr:col>85</xdr:col>
      <xdr:colOff>127000</xdr:colOff>
      <xdr:row>58</xdr:row>
      <xdr:rowOff>50742</xdr:rowOff>
    </xdr:to>
    <xdr:cxnSp macro="">
      <xdr:nvCxnSpPr>
        <xdr:cNvPr id="570" name="直線コネクタ 569"/>
        <xdr:cNvCxnSpPr/>
      </xdr:nvCxnSpPr>
      <xdr:spPr>
        <a:xfrm>
          <a:off x="15481300" y="9960069"/>
          <a:ext cx="838200" cy="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157221</xdr:rowOff>
    </xdr:from>
    <xdr:to>
      <xdr:col>81</xdr:col>
      <xdr:colOff>50800</xdr:colOff>
      <xdr:row>58</xdr:row>
      <xdr:rowOff>15969</xdr:rowOff>
    </xdr:to>
    <xdr:cxnSp macro="">
      <xdr:nvCxnSpPr>
        <xdr:cNvPr id="573" name="直線コネクタ 572"/>
        <xdr:cNvCxnSpPr/>
      </xdr:nvCxnSpPr>
      <xdr:spPr>
        <a:xfrm>
          <a:off x="14592300" y="9929871"/>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157221</xdr:rowOff>
    </xdr:from>
    <xdr:to>
      <xdr:col>76</xdr:col>
      <xdr:colOff>114300</xdr:colOff>
      <xdr:row>58</xdr:row>
      <xdr:rowOff>22800</xdr:rowOff>
    </xdr:to>
    <xdr:cxnSp macro="">
      <xdr:nvCxnSpPr>
        <xdr:cNvPr id="576" name="直線コネクタ 575"/>
        <xdr:cNvCxnSpPr/>
      </xdr:nvCxnSpPr>
      <xdr:spPr>
        <a:xfrm flipV="1">
          <a:off x="13703300" y="9929871"/>
          <a:ext cx="889000" cy="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39663</xdr:rowOff>
    </xdr:from>
    <xdr:ext cx="534377" cy="259045"/>
    <xdr:sp macro="" textlink="">
      <xdr:nvSpPr>
        <xdr:cNvPr id="578" name="テキスト ボックス 577"/>
        <xdr:cNvSpPr txBox="1"/>
      </xdr:nvSpPr>
      <xdr:spPr>
        <a:xfrm>
          <a:off x="14325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22800</xdr:rowOff>
    </xdr:from>
    <xdr:to>
      <xdr:col>71</xdr:col>
      <xdr:colOff>177800</xdr:colOff>
      <xdr:row>58</xdr:row>
      <xdr:rowOff>67691</xdr:rowOff>
    </xdr:to>
    <xdr:cxnSp macro="">
      <xdr:nvCxnSpPr>
        <xdr:cNvPr id="579" name="直線コネクタ 578"/>
        <xdr:cNvCxnSpPr/>
      </xdr:nvCxnSpPr>
      <xdr:spPr>
        <a:xfrm flipV="1">
          <a:off x="12814300" y="9966900"/>
          <a:ext cx="889000" cy="4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77731</xdr:rowOff>
    </xdr:from>
    <xdr:ext cx="534377" cy="259045"/>
    <xdr:sp macro="" textlink="">
      <xdr:nvSpPr>
        <xdr:cNvPr id="581" name="テキスト ボックス 580"/>
        <xdr:cNvSpPr txBox="1"/>
      </xdr:nvSpPr>
      <xdr:spPr>
        <a:xfrm>
          <a:off x="13436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17753</xdr:rowOff>
    </xdr:from>
    <xdr:to>
      <xdr:col>67</xdr:col>
      <xdr:colOff>101600</xdr:colOff>
      <xdr:row>58</xdr:row>
      <xdr:rowOff>119353</xdr:rowOff>
    </xdr:to>
    <xdr:sp macro="" textlink="">
      <xdr:nvSpPr>
        <xdr:cNvPr id="582" name="フローチャート: 判断 581"/>
        <xdr:cNvSpPr/>
      </xdr:nvSpPr>
      <xdr:spPr>
        <a:xfrm>
          <a:off x="12763500" y="99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110480</xdr:rowOff>
    </xdr:from>
    <xdr:ext cx="534377" cy="259045"/>
    <xdr:sp macro="" textlink="">
      <xdr:nvSpPr>
        <xdr:cNvPr id="583" name="テキスト ボックス 582"/>
        <xdr:cNvSpPr txBox="1"/>
      </xdr:nvSpPr>
      <xdr:spPr>
        <a:xfrm>
          <a:off x="12547111" y="1005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171392</xdr:rowOff>
    </xdr:from>
    <xdr:to>
      <xdr:col>85</xdr:col>
      <xdr:colOff>177800</xdr:colOff>
      <xdr:row>58</xdr:row>
      <xdr:rowOff>101542</xdr:rowOff>
    </xdr:to>
    <xdr:sp macro="" textlink="">
      <xdr:nvSpPr>
        <xdr:cNvPr id="589" name="楕円 588"/>
        <xdr:cNvSpPr/>
      </xdr:nvSpPr>
      <xdr:spPr>
        <a:xfrm>
          <a:off x="16268700" y="994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86319</xdr:rowOff>
    </xdr:from>
    <xdr:ext cx="534377" cy="259045"/>
    <xdr:sp macro="" textlink="">
      <xdr:nvSpPr>
        <xdr:cNvPr id="590" name="教育費該当値テキスト"/>
        <xdr:cNvSpPr txBox="1"/>
      </xdr:nvSpPr>
      <xdr:spPr>
        <a:xfrm>
          <a:off x="16370300" y="98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136619</xdr:rowOff>
    </xdr:from>
    <xdr:to>
      <xdr:col>81</xdr:col>
      <xdr:colOff>101600</xdr:colOff>
      <xdr:row>58</xdr:row>
      <xdr:rowOff>66769</xdr:rowOff>
    </xdr:to>
    <xdr:sp macro="" textlink="">
      <xdr:nvSpPr>
        <xdr:cNvPr id="591" name="楕円 590"/>
        <xdr:cNvSpPr/>
      </xdr:nvSpPr>
      <xdr:spPr>
        <a:xfrm>
          <a:off x="15430500" y="99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57896</xdr:rowOff>
    </xdr:from>
    <xdr:ext cx="534377" cy="259045"/>
    <xdr:sp macro="" textlink="">
      <xdr:nvSpPr>
        <xdr:cNvPr id="592" name="テキスト ボックス 591"/>
        <xdr:cNvSpPr txBox="1"/>
      </xdr:nvSpPr>
      <xdr:spPr>
        <a:xfrm>
          <a:off x="15214111" y="1000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106421</xdr:rowOff>
    </xdr:from>
    <xdr:to>
      <xdr:col>76</xdr:col>
      <xdr:colOff>165100</xdr:colOff>
      <xdr:row>58</xdr:row>
      <xdr:rowOff>36571</xdr:rowOff>
    </xdr:to>
    <xdr:sp macro="" textlink="">
      <xdr:nvSpPr>
        <xdr:cNvPr id="593" name="楕円 592"/>
        <xdr:cNvSpPr/>
      </xdr:nvSpPr>
      <xdr:spPr>
        <a:xfrm>
          <a:off x="14541500" y="987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53098</xdr:rowOff>
    </xdr:from>
    <xdr:ext cx="534377" cy="259045"/>
    <xdr:sp macro="" textlink="">
      <xdr:nvSpPr>
        <xdr:cNvPr id="594" name="テキスト ボックス 593"/>
        <xdr:cNvSpPr txBox="1"/>
      </xdr:nvSpPr>
      <xdr:spPr>
        <a:xfrm>
          <a:off x="14325111" y="965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143450</xdr:rowOff>
    </xdr:from>
    <xdr:to>
      <xdr:col>72</xdr:col>
      <xdr:colOff>38100</xdr:colOff>
      <xdr:row>58</xdr:row>
      <xdr:rowOff>73600</xdr:rowOff>
    </xdr:to>
    <xdr:sp macro="" textlink="">
      <xdr:nvSpPr>
        <xdr:cNvPr id="595" name="楕円 594"/>
        <xdr:cNvSpPr/>
      </xdr:nvSpPr>
      <xdr:spPr>
        <a:xfrm>
          <a:off x="13652500" y="991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64727</xdr:rowOff>
    </xdr:from>
    <xdr:ext cx="534377" cy="259045"/>
    <xdr:sp macro="" textlink="">
      <xdr:nvSpPr>
        <xdr:cNvPr id="596" name="テキスト ボックス 595"/>
        <xdr:cNvSpPr txBox="1"/>
      </xdr:nvSpPr>
      <xdr:spPr>
        <a:xfrm>
          <a:off x="13436111" y="1000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16891</xdr:rowOff>
    </xdr:from>
    <xdr:to>
      <xdr:col>67</xdr:col>
      <xdr:colOff>101600</xdr:colOff>
      <xdr:row>58</xdr:row>
      <xdr:rowOff>118491</xdr:rowOff>
    </xdr:to>
    <xdr:sp macro="" textlink="">
      <xdr:nvSpPr>
        <xdr:cNvPr id="597" name="楕円 596"/>
        <xdr:cNvSpPr/>
      </xdr:nvSpPr>
      <xdr:spPr>
        <a:xfrm>
          <a:off x="12763500" y="99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135018</xdr:rowOff>
    </xdr:from>
    <xdr:ext cx="534377" cy="259045"/>
    <xdr:sp macro="" textlink="">
      <xdr:nvSpPr>
        <xdr:cNvPr id="598" name="テキスト ボックス 597"/>
        <xdr:cNvSpPr txBox="1"/>
      </xdr:nvSpPr>
      <xdr:spPr>
        <a:xfrm>
          <a:off x="12547111" y="97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37" name="フローチャート: 判断 636"/>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38" name="テキスト ボックス 637"/>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111454</xdr:rowOff>
    </xdr:from>
    <xdr:to>
      <xdr:col>85</xdr:col>
      <xdr:colOff>127000</xdr:colOff>
      <xdr:row>97</xdr:row>
      <xdr:rowOff>129170</xdr:rowOff>
    </xdr:to>
    <xdr:cxnSp macro="">
      <xdr:nvCxnSpPr>
        <xdr:cNvPr id="680" name="直線コネクタ 679"/>
        <xdr:cNvCxnSpPr/>
      </xdr:nvCxnSpPr>
      <xdr:spPr>
        <a:xfrm flipV="1">
          <a:off x="15481300" y="16742104"/>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129170</xdr:rowOff>
    </xdr:from>
    <xdr:to>
      <xdr:col>81</xdr:col>
      <xdr:colOff>50800</xdr:colOff>
      <xdr:row>97</xdr:row>
      <xdr:rowOff>130542</xdr:rowOff>
    </xdr:to>
    <xdr:cxnSp macro="">
      <xdr:nvCxnSpPr>
        <xdr:cNvPr id="683" name="直線コネクタ 682"/>
        <xdr:cNvCxnSpPr/>
      </xdr:nvCxnSpPr>
      <xdr:spPr>
        <a:xfrm flipV="1">
          <a:off x="14592300" y="1675982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130542</xdr:rowOff>
    </xdr:from>
    <xdr:to>
      <xdr:col>76</xdr:col>
      <xdr:colOff>114300</xdr:colOff>
      <xdr:row>97</xdr:row>
      <xdr:rowOff>141447</xdr:rowOff>
    </xdr:to>
    <xdr:cxnSp macro="">
      <xdr:nvCxnSpPr>
        <xdr:cNvPr id="686" name="直線コネクタ 685"/>
        <xdr:cNvCxnSpPr/>
      </xdr:nvCxnSpPr>
      <xdr:spPr>
        <a:xfrm flipV="1">
          <a:off x="13703300" y="16761192"/>
          <a:ext cx="889000" cy="1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141447</xdr:rowOff>
    </xdr:from>
    <xdr:to>
      <xdr:col>71</xdr:col>
      <xdr:colOff>177800</xdr:colOff>
      <xdr:row>97</xdr:row>
      <xdr:rowOff>147692</xdr:rowOff>
    </xdr:to>
    <xdr:cxnSp macro="">
      <xdr:nvCxnSpPr>
        <xdr:cNvPr id="689" name="直線コネクタ 688"/>
        <xdr:cNvCxnSpPr/>
      </xdr:nvCxnSpPr>
      <xdr:spPr>
        <a:xfrm flipV="1">
          <a:off x="12814300" y="16772097"/>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692" name="フローチャート: 判断 691"/>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693" name="テキスト ボックス 692"/>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60654</xdr:rowOff>
    </xdr:from>
    <xdr:to>
      <xdr:col>85</xdr:col>
      <xdr:colOff>177800</xdr:colOff>
      <xdr:row>97</xdr:row>
      <xdr:rowOff>162254</xdr:rowOff>
    </xdr:to>
    <xdr:sp macro="" textlink="">
      <xdr:nvSpPr>
        <xdr:cNvPr id="699" name="楕円 698"/>
        <xdr:cNvSpPr/>
      </xdr:nvSpPr>
      <xdr:spPr>
        <a:xfrm>
          <a:off x="16268700" y="16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39081</xdr:rowOff>
    </xdr:from>
    <xdr:ext cx="534377" cy="259045"/>
    <xdr:sp macro="" textlink="">
      <xdr:nvSpPr>
        <xdr:cNvPr id="700" name="公債費該当値テキスト"/>
        <xdr:cNvSpPr txBox="1"/>
      </xdr:nvSpPr>
      <xdr:spPr>
        <a:xfrm>
          <a:off x="16370300" y="1666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78370</xdr:rowOff>
    </xdr:from>
    <xdr:to>
      <xdr:col>81</xdr:col>
      <xdr:colOff>101600</xdr:colOff>
      <xdr:row>98</xdr:row>
      <xdr:rowOff>8520</xdr:rowOff>
    </xdr:to>
    <xdr:sp macro="" textlink="">
      <xdr:nvSpPr>
        <xdr:cNvPr id="701" name="楕円 700"/>
        <xdr:cNvSpPr/>
      </xdr:nvSpPr>
      <xdr:spPr>
        <a:xfrm>
          <a:off x="15430500" y="1670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171097</xdr:rowOff>
    </xdr:from>
    <xdr:ext cx="534377" cy="259045"/>
    <xdr:sp macro="" textlink="">
      <xdr:nvSpPr>
        <xdr:cNvPr id="702" name="テキスト ボックス 701"/>
        <xdr:cNvSpPr txBox="1"/>
      </xdr:nvSpPr>
      <xdr:spPr>
        <a:xfrm>
          <a:off x="15214111" y="168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79742</xdr:rowOff>
    </xdr:from>
    <xdr:to>
      <xdr:col>76</xdr:col>
      <xdr:colOff>165100</xdr:colOff>
      <xdr:row>98</xdr:row>
      <xdr:rowOff>9892</xdr:rowOff>
    </xdr:to>
    <xdr:sp macro="" textlink="">
      <xdr:nvSpPr>
        <xdr:cNvPr id="703" name="楕円 702"/>
        <xdr:cNvSpPr/>
      </xdr:nvSpPr>
      <xdr:spPr>
        <a:xfrm>
          <a:off x="14541500" y="1671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1019</xdr:rowOff>
    </xdr:from>
    <xdr:ext cx="534377" cy="259045"/>
    <xdr:sp macro="" textlink="">
      <xdr:nvSpPr>
        <xdr:cNvPr id="704" name="テキスト ボックス 703"/>
        <xdr:cNvSpPr txBox="1"/>
      </xdr:nvSpPr>
      <xdr:spPr>
        <a:xfrm>
          <a:off x="14325111" y="1680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90647</xdr:rowOff>
    </xdr:from>
    <xdr:to>
      <xdr:col>72</xdr:col>
      <xdr:colOff>38100</xdr:colOff>
      <xdr:row>98</xdr:row>
      <xdr:rowOff>20797</xdr:rowOff>
    </xdr:to>
    <xdr:sp macro="" textlink="">
      <xdr:nvSpPr>
        <xdr:cNvPr id="705" name="楕円 704"/>
        <xdr:cNvSpPr/>
      </xdr:nvSpPr>
      <xdr:spPr>
        <a:xfrm>
          <a:off x="13652500" y="1672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11924</xdr:rowOff>
    </xdr:from>
    <xdr:ext cx="534377" cy="259045"/>
    <xdr:sp macro="" textlink="">
      <xdr:nvSpPr>
        <xdr:cNvPr id="706" name="テキスト ボックス 705"/>
        <xdr:cNvSpPr txBox="1"/>
      </xdr:nvSpPr>
      <xdr:spPr>
        <a:xfrm>
          <a:off x="13436111" y="1681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96892</xdr:rowOff>
    </xdr:from>
    <xdr:to>
      <xdr:col>67</xdr:col>
      <xdr:colOff>101600</xdr:colOff>
      <xdr:row>98</xdr:row>
      <xdr:rowOff>27042</xdr:rowOff>
    </xdr:to>
    <xdr:sp macro="" textlink="">
      <xdr:nvSpPr>
        <xdr:cNvPr id="707" name="楕円 706"/>
        <xdr:cNvSpPr/>
      </xdr:nvSpPr>
      <xdr:spPr>
        <a:xfrm>
          <a:off x="12763500" y="1672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18169</xdr:rowOff>
    </xdr:from>
    <xdr:ext cx="534377" cy="259045"/>
    <xdr:sp macro="" textlink="">
      <xdr:nvSpPr>
        <xdr:cNvPr id="708" name="テキスト ボックス 707"/>
        <xdr:cNvSpPr txBox="1"/>
      </xdr:nvSpPr>
      <xdr:spPr>
        <a:xfrm>
          <a:off x="12547111" y="1682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49" name="フローチャート: 判断 748"/>
        <xdr:cNvSpPr/>
      </xdr:nvSpPr>
      <xdr:spPr>
        <a:xfrm>
          <a:off x="18605500" y="66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111739</xdr:rowOff>
    </xdr:from>
    <xdr:ext cx="249299" cy="259045"/>
    <xdr:sp macro="" textlink="">
      <xdr:nvSpPr>
        <xdr:cNvPr id="750" name="テキスト ボックス 749"/>
        <xdr:cNvSpPr txBox="1"/>
      </xdr:nvSpPr>
      <xdr:spPr>
        <a:xfrm>
          <a:off x="18531650" y="6455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住民一人当たりのコストは対前年度△</a:t>
          </a:r>
          <a:r>
            <a:rPr kumimoji="1" lang="en-US" altLang="ja-JP" sz="1300">
              <a:latin typeface="ＭＳ Ｐゴシック" panose="020B0600070205080204" pitchFamily="50" charset="-128"/>
              <a:ea typeface="ＭＳ Ｐゴシック" panose="020B0600070205080204" pitchFamily="50" charset="-128"/>
            </a:rPr>
            <a:t>27,044</a:t>
          </a:r>
          <a:r>
            <a:rPr kumimoji="1" lang="ja-JP" altLang="en-US" sz="1300">
              <a:latin typeface="ＭＳ Ｐゴシック" panose="020B0600070205080204" pitchFamily="50" charset="-128"/>
              <a:ea typeface="ＭＳ Ｐゴシック" panose="020B0600070205080204" pitchFamily="50" charset="-128"/>
            </a:rPr>
            <a:t>円となった。これは庁舎非構造部材等耐震改修・照明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化改修工事の皆減（△</a:t>
          </a:r>
          <a:r>
            <a:rPr kumimoji="1" lang="en-US" altLang="ja-JP" sz="1300">
              <a:latin typeface="ＭＳ Ｐゴシック" panose="020B0600070205080204" pitchFamily="50" charset="-128"/>
              <a:ea typeface="ＭＳ Ｐゴシック" panose="020B0600070205080204" pitchFamily="50" charset="-128"/>
            </a:rPr>
            <a:t>85,265</a:t>
          </a:r>
          <a:r>
            <a:rPr kumimoji="1" lang="ja-JP" altLang="en-US" sz="1300">
              <a:latin typeface="ＭＳ Ｐゴシック" panose="020B0600070205080204" pitchFamily="50" charset="-128"/>
              <a:ea typeface="ＭＳ Ｐゴシック" panose="020B0600070205080204" pitchFamily="50" charset="-128"/>
            </a:rPr>
            <a:t>千円）、小学校建設基金積立金（△</a:t>
          </a:r>
          <a:r>
            <a:rPr kumimoji="1" lang="en-US" altLang="ja-JP" sz="1300">
              <a:latin typeface="ＭＳ Ｐゴシック" panose="020B0600070205080204" pitchFamily="50" charset="-128"/>
              <a:ea typeface="ＭＳ Ｐゴシック" panose="020B0600070205080204" pitchFamily="50" charset="-128"/>
            </a:rPr>
            <a:t>99,120</a:t>
          </a:r>
          <a:r>
            <a:rPr kumimoji="1" lang="ja-JP" altLang="en-US" sz="1300">
              <a:latin typeface="ＭＳ Ｐゴシック" panose="020B0600070205080204" pitchFamily="50" charset="-128"/>
              <a:ea typeface="ＭＳ Ｐゴシック" panose="020B0600070205080204" pitchFamily="50" charset="-128"/>
            </a:rPr>
            <a:t>千円）及び下水道事業会計補助金（△</a:t>
          </a:r>
          <a:r>
            <a:rPr kumimoji="1" lang="en-US" altLang="ja-JP" sz="1300">
              <a:latin typeface="ＭＳ Ｐゴシック" panose="020B0600070205080204" pitchFamily="50" charset="-128"/>
              <a:ea typeface="ＭＳ Ｐゴシック" panose="020B0600070205080204" pitchFamily="50" charset="-128"/>
            </a:rPr>
            <a:t>47,043</a:t>
          </a:r>
          <a:r>
            <a:rPr kumimoji="1" lang="ja-JP" altLang="en-US" sz="1300">
              <a:latin typeface="ＭＳ Ｐゴシック" panose="020B0600070205080204" pitchFamily="50" charset="-128"/>
              <a:ea typeface="ＭＳ Ｐゴシック" panose="020B0600070205080204" pitchFamily="50" charset="-128"/>
            </a:rPr>
            <a:t>千円）の減少に伴い、総務費、教育費及び土木費が減少したことによるものが大きい。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年度においては、財政調整基金の取り崩し（△</a:t>
          </a:r>
          <a:r>
            <a:rPr kumimoji="1" lang="en-US" altLang="ja-JP" sz="1400">
              <a:latin typeface="ＭＳ ゴシック" pitchFamily="49" charset="-128"/>
              <a:ea typeface="ＭＳ ゴシック" pitchFamily="49" charset="-128"/>
            </a:rPr>
            <a:t>128,246</a:t>
          </a:r>
          <a:r>
            <a:rPr kumimoji="1" lang="ja-JP" altLang="en-US" sz="1400">
              <a:latin typeface="ＭＳ ゴシック" pitchFamily="49" charset="-128"/>
              <a:ea typeface="ＭＳ ゴシック" pitchFamily="49" charset="-128"/>
            </a:rPr>
            <a:t>千円）を行い、財政調整基金残高は</a:t>
          </a:r>
          <a:r>
            <a:rPr kumimoji="1" lang="en-US" altLang="ja-JP" sz="1400">
              <a:latin typeface="ＭＳ ゴシック" pitchFamily="49" charset="-128"/>
              <a:ea typeface="ＭＳ ゴシック" pitchFamily="49" charset="-128"/>
            </a:rPr>
            <a:t>1,321,162</a:t>
          </a:r>
          <a:r>
            <a:rPr kumimoji="1" lang="ja-JP" altLang="en-US" sz="1400">
              <a:latin typeface="ＭＳ ゴシック" pitchFamily="49" charset="-128"/>
              <a:ea typeface="ＭＳ ゴシック" pitchFamily="49" charset="-128"/>
            </a:rPr>
            <a:t>千円となり、基金残高割合は減少した。　</a:t>
          </a:r>
        </a:p>
        <a:p>
          <a:r>
            <a:rPr kumimoji="1" lang="ja-JP" altLang="en-US" sz="1400">
              <a:latin typeface="ＭＳ ゴシック" pitchFamily="49" charset="-128"/>
              <a:ea typeface="ＭＳ ゴシック" pitchFamily="49" charset="-128"/>
            </a:rPr>
            <a:t>　実質収支額が△</a:t>
          </a:r>
          <a:r>
            <a:rPr kumimoji="1" lang="en-US" altLang="ja-JP" sz="1400">
              <a:latin typeface="ＭＳ ゴシック" pitchFamily="49" charset="-128"/>
              <a:ea typeface="ＭＳ ゴシック" pitchFamily="49" charset="-128"/>
            </a:rPr>
            <a:t>2,927</a:t>
          </a:r>
          <a:r>
            <a:rPr kumimoji="1" lang="ja-JP" altLang="en-US" sz="1400">
              <a:latin typeface="ＭＳ ゴシック" pitchFamily="49" charset="-128"/>
              <a:ea typeface="ＭＳ ゴシック" pitchFamily="49" charset="-128"/>
            </a:rPr>
            <a:t>千円と令和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年度よりも減少したことから、実質単年度収支の割合も令和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年度と比較して減となった。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岐阜県川辺町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各会計において実質収支額は引き続き黒字となっている。</a:t>
          </a:r>
        </a:p>
        <a:p>
          <a:r>
            <a:rPr kumimoji="1" lang="ja-JP" altLang="en-US" sz="1400">
              <a:latin typeface="ＭＳ ゴシック" pitchFamily="49" charset="-128"/>
              <a:ea typeface="ＭＳ ゴシック" pitchFamily="49" charset="-128"/>
            </a:rPr>
            <a:t>　今後も各会計において健全な状態を維持していくよう努める。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5608723</v>
      </c>
      <c r="BO4" s="449"/>
      <c r="BP4" s="449"/>
      <c r="BQ4" s="449"/>
      <c r="BR4" s="449"/>
      <c r="BS4" s="449"/>
      <c r="BT4" s="449"/>
      <c r="BU4" s="450"/>
      <c r="BV4" s="448">
        <v>5893954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7.8</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5271428</v>
      </c>
      <c r="BO5" s="420"/>
      <c r="BP5" s="420"/>
      <c r="BQ5" s="420"/>
      <c r="BR5" s="420"/>
      <c r="BS5" s="420"/>
      <c r="BT5" s="420"/>
      <c r="BU5" s="421"/>
      <c r="BV5" s="419">
        <v>5604571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84.6</v>
      </c>
      <c r="CU5" s="417"/>
      <c r="CV5" s="417"/>
      <c r="CW5" s="417"/>
      <c r="CX5" s="417"/>
      <c r="CY5" s="417"/>
      <c r="CZ5" s="417"/>
      <c r="DA5" s="418"/>
      <c r="DB5" s="416">
        <v>78.7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337295</v>
      </c>
      <c r="BO6" s="420"/>
      <c r="BP6" s="420"/>
      <c r="BQ6" s="420"/>
      <c r="BR6" s="420"/>
      <c r="BS6" s="420"/>
      <c r="BT6" s="420"/>
      <c r="BU6" s="421"/>
      <c r="BV6" s="419">
        <v>289383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85.2</v>
      </c>
      <c r="CU6" s="563"/>
      <c r="CV6" s="563"/>
      <c r="CW6" s="563"/>
      <c r="CX6" s="563"/>
      <c r="CY6" s="563"/>
      <c r="CZ6" s="563"/>
      <c r="DA6" s="564"/>
      <c r="DB6" s="562">
        <v>79.8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71511</v>
      </c>
      <c r="BO7" s="420"/>
      <c r="BP7" s="420"/>
      <c r="BQ7" s="420"/>
      <c r="BR7" s="420"/>
      <c r="BS7" s="420"/>
      <c r="BT7" s="420"/>
      <c r="BU7" s="421"/>
      <c r="BV7" s="419">
        <v>20672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3501617</v>
      </c>
      <c r="CU7" s="420"/>
      <c r="CV7" s="420"/>
      <c r="CW7" s="420"/>
      <c r="CX7" s="420"/>
      <c r="CY7" s="420"/>
      <c r="CZ7" s="420"/>
      <c r="DA7" s="421"/>
      <c r="DB7" s="419">
        <v>3437010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265784</v>
      </c>
      <c r="BO8" s="420"/>
      <c r="BP8" s="420"/>
      <c r="BQ8" s="420"/>
      <c r="BR8" s="420"/>
      <c r="BS8" s="420"/>
      <c r="BT8" s="420"/>
      <c r="BU8" s="421"/>
      <c r="BV8" s="419">
        <v>268711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0.44</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9860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-2927</v>
      </c>
      <c r="BO9" s="420"/>
      <c r="BP9" s="420"/>
      <c r="BQ9" s="420"/>
      <c r="BR9" s="420"/>
      <c r="BS9" s="420"/>
      <c r="BT9" s="420"/>
      <c r="BU9" s="421"/>
      <c r="BV9" s="419">
        <v>8318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8.6999999999999993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10197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5037</v>
      </c>
      <c r="BO10" s="420"/>
      <c r="BP10" s="420"/>
      <c r="BQ10" s="420"/>
      <c r="BR10" s="420"/>
      <c r="BS10" s="420"/>
      <c r="BT10" s="420"/>
      <c r="BU10" s="421"/>
      <c r="BV10" s="419">
        <v>5118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9843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128246</v>
      </c>
      <c r="BO12" s="420"/>
      <c r="BP12" s="420"/>
      <c r="BQ12" s="420"/>
      <c r="BR12" s="420"/>
      <c r="BS12" s="420"/>
      <c r="BT12" s="420"/>
      <c r="BU12" s="421"/>
      <c r="BV12" s="419">
        <v>127190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9548</v>
      </c>
      <c r="S13" s="507"/>
      <c r="T13" s="507"/>
      <c r="U13" s="507"/>
      <c r="V13" s="508"/>
      <c r="W13" s="509" t="s">
        <v>131</v>
      </c>
      <c r="X13" s="405"/>
      <c r="Y13" s="405"/>
      <c r="Z13" s="405"/>
      <c r="AA13" s="405"/>
      <c r="AB13" s="406"/>
      <c r="AC13" s="372">
        <v>91</v>
      </c>
      <c r="AD13" s="373"/>
      <c r="AE13" s="373"/>
      <c r="AF13" s="373"/>
      <c r="AG13" s="374"/>
      <c r="AH13" s="372">
        <v>134</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-126136</v>
      </c>
      <c r="BO13" s="420"/>
      <c r="BP13" s="420"/>
      <c r="BQ13" s="420"/>
      <c r="BR13" s="420"/>
      <c r="BS13" s="420"/>
      <c r="BT13" s="420"/>
      <c r="BU13" s="421"/>
      <c r="BV13" s="419">
        <v>-113754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8.8000000000000007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9962</v>
      </c>
      <c r="S14" s="507"/>
      <c r="T14" s="507"/>
      <c r="U14" s="507"/>
      <c r="V14" s="508"/>
      <c r="W14" s="510"/>
      <c r="X14" s="408"/>
      <c r="Y14" s="408"/>
      <c r="Z14" s="408"/>
      <c r="AA14" s="408"/>
      <c r="AB14" s="409"/>
      <c r="AC14" s="499">
        <v>1.8</v>
      </c>
      <c r="AD14" s="500"/>
      <c r="AE14" s="500"/>
      <c r="AF14" s="500"/>
      <c r="AG14" s="501"/>
      <c r="AH14" s="499">
        <v>2.6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9724</v>
      </c>
      <c r="S15" s="507"/>
      <c r="T15" s="507"/>
      <c r="U15" s="507"/>
      <c r="V15" s="508"/>
      <c r="W15" s="509" t="s">
        <v>137</v>
      </c>
      <c r="X15" s="405"/>
      <c r="Y15" s="405"/>
      <c r="Z15" s="405"/>
      <c r="AA15" s="405"/>
      <c r="AB15" s="406"/>
      <c r="AC15" s="372">
        <v>2089</v>
      </c>
      <c r="AD15" s="373"/>
      <c r="AE15" s="373"/>
      <c r="AF15" s="373"/>
      <c r="AG15" s="374"/>
      <c r="AH15" s="372">
        <v>2066</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1353020</v>
      </c>
      <c r="BO15" s="449"/>
      <c r="BP15" s="449"/>
      <c r="BQ15" s="449"/>
      <c r="BR15" s="449"/>
      <c r="BS15" s="449"/>
      <c r="BT15" s="449"/>
      <c r="BU15" s="450"/>
      <c r="BV15" s="448">
        <v>1284512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40.700000000000003</v>
      </c>
      <c r="AD16" s="500"/>
      <c r="AE16" s="500"/>
      <c r="AF16" s="500"/>
      <c r="AG16" s="501"/>
      <c r="AH16" s="499">
        <v>40.5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3129493</v>
      </c>
      <c r="BO16" s="420"/>
      <c r="BP16" s="420"/>
      <c r="BQ16" s="420"/>
      <c r="BR16" s="420"/>
      <c r="BS16" s="420"/>
      <c r="BT16" s="420"/>
      <c r="BU16" s="421"/>
      <c r="BV16" s="419">
        <v>3056703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2951</v>
      </c>
      <c r="AD17" s="373"/>
      <c r="AE17" s="373"/>
      <c r="AF17" s="373"/>
      <c r="AG17" s="374"/>
      <c r="AH17" s="372">
        <v>2900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1703762</v>
      </c>
      <c r="BO17" s="420"/>
      <c r="BP17" s="420"/>
      <c r="BQ17" s="420"/>
      <c r="BR17" s="420"/>
      <c r="BS17" s="420"/>
      <c r="BT17" s="420"/>
      <c r="BU17" s="421"/>
      <c r="BV17" s="419">
        <v>1613001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41.16</v>
      </c>
      <c r="M18" s="472"/>
      <c r="N18" s="472"/>
      <c r="O18" s="472"/>
      <c r="P18" s="472"/>
      <c r="Q18" s="472"/>
      <c r="R18" s="473"/>
      <c r="S18" s="473"/>
      <c r="T18" s="473"/>
      <c r="U18" s="473"/>
      <c r="V18" s="474"/>
      <c r="W18" s="490"/>
      <c r="X18" s="491"/>
      <c r="Y18" s="491"/>
      <c r="Z18" s="491"/>
      <c r="AA18" s="491"/>
      <c r="AB18" s="515"/>
      <c r="AC18" s="389">
        <v>57.5</v>
      </c>
      <c r="AD18" s="390"/>
      <c r="AE18" s="390"/>
      <c r="AF18" s="390"/>
      <c r="AG18" s="475"/>
      <c r="AH18" s="389">
        <v>56.9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2962853</v>
      </c>
      <c r="BO18" s="420"/>
      <c r="BP18" s="420"/>
      <c r="BQ18" s="420"/>
      <c r="BR18" s="420"/>
      <c r="BS18" s="420"/>
      <c r="BT18" s="420"/>
      <c r="BU18" s="421"/>
      <c r="BV18" s="419">
        <v>2763345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240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4184326</v>
      </c>
      <c r="BO19" s="420"/>
      <c r="BP19" s="420"/>
      <c r="BQ19" s="420"/>
      <c r="BR19" s="420"/>
      <c r="BS19" s="420"/>
      <c r="BT19" s="420"/>
      <c r="BU19" s="421"/>
      <c r="BV19" s="419">
        <v>4236069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3702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3576412</v>
      </c>
      <c r="BO22" s="449"/>
      <c r="BP22" s="449"/>
      <c r="BQ22" s="449"/>
      <c r="BR22" s="449"/>
      <c r="BS22" s="449"/>
      <c r="BT22" s="449"/>
      <c r="BU22" s="450"/>
      <c r="BV22" s="448">
        <v>3839138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3175791</v>
      </c>
      <c r="BO23" s="420"/>
      <c r="BP23" s="420"/>
      <c r="BQ23" s="420"/>
      <c r="BR23" s="420"/>
      <c r="BS23" s="420"/>
      <c r="BT23" s="420"/>
      <c r="BU23" s="421"/>
      <c r="BV23" s="419">
        <v>3432452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6678</v>
      </c>
      <c r="R24" s="373"/>
      <c r="S24" s="373"/>
      <c r="T24" s="373"/>
      <c r="U24" s="373"/>
      <c r="V24" s="374"/>
      <c r="W24" s="462"/>
      <c r="X24" s="399"/>
      <c r="Y24" s="400"/>
      <c r="Z24" s="375" t="s">
        <v>162</v>
      </c>
      <c r="AA24" s="376"/>
      <c r="AB24" s="376"/>
      <c r="AC24" s="376"/>
      <c r="AD24" s="376"/>
      <c r="AE24" s="376"/>
      <c r="AF24" s="376"/>
      <c r="AG24" s="377"/>
      <c r="AH24" s="372">
        <v>95</v>
      </c>
      <c r="AI24" s="373"/>
      <c r="AJ24" s="373"/>
      <c r="AK24" s="373"/>
      <c r="AL24" s="374"/>
      <c r="AM24" s="372">
        <v>266950</v>
      </c>
      <c r="AN24" s="373"/>
      <c r="AO24" s="373"/>
      <c r="AP24" s="373"/>
      <c r="AQ24" s="373"/>
      <c r="AR24" s="374"/>
      <c r="AS24" s="372">
        <v>2810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1631013</v>
      </c>
      <c r="BO24" s="420"/>
      <c r="BP24" s="420"/>
      <c r="BQ24" s="420"/>
      <c r="BR24" s="420"/>
      <c r="BS24" s="420"/>
      <c r="BT24" s="420"/>
      <c r="BU24" s="421"/>
      <c r="BV24" s="419">
        <v>1701093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t="s">
        <v>122</v>
      </c>
      <c r="M25" s="373"/>
      <c r="N25" s="373"/>
      <c r="O25" s="373"/>
      <c r="P25" s="374"/>
      <c r="Q25" s="372" t="s">
        <v>122</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1920</v>
      </c>
      <c r="BO25" s="449"/>
      <c r="BP25" s="449"/>
      <c r="BQ25" s="449"/>
      <c r="BR25" s="449"/>
      <c r="BS25" s="449"/>
      <c r="BT25" s="449"/>
      <c r="BU25" s="450"/>
      <c r="BV25" s="448">
        <v>2668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5192</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2741</v>
      </c>
      <c r="R27" s="373"/>
      <c r="S27" s="373"/>
      <c r="T27" s="373"/>
      <c r="U27" s="373"/>
      <c r="V27" s="374"/>
      <c r="W27" s="462"/>
      <c r="X27" s="399"/>
      <c r="Y27" s="400"/>
      <c r="Z27" s="375" t="s">
        <v>171</v>
      </c>
      <c r="AA27" s="376"/>
      <c r="AB27" s="376"/>
      <c r="AC27" s="376"/>
      <c r="AD27" s="376"/>
      <c r="AE27" s="376"/>
      <c r="AF27" s="376"/>
      <c r="AG27" s="377"/>
      <c r="AH27" s="372">
        <v>1</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175005</v>
      </c>
      <c r="BO27" s="454"/>
      <c r="BP27" s="454"/>
      <c r="BQ27" s="454"/>
      <c r="BR27" s="454"/>
      <c r="BS27" s="454"/>
      <c r="BT27" s="454"/>
      <c r="BU27" s="455"/>
      <c r="BV27" s="453">
        <v>174985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174</v>
      </c>
      <c r="F28" s="376"/>
      <c r="G28" s="376"/>
      <c r="H28" s="376"/>
      <c r="I28" s="376"/>
      <c r="J28" s="376"/>
      <c r="K28" s="377"/>
      <c r="L28" s="372">
        <v>1</v>
      </c>
      <c r="M28" s="373"/>
      <c r="N28" s="373"/>
      <c r="O28" s="373"/>
      <c r="P28" s="374"/>
      <c r="Q28" s="372">
        <v>2131</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1321162</v>
      </c>
      <c r="BO28" s="449"/>
      <c r="BP28" s="449"/>
      <c r="BQ28" s="449"/>
      <c r="BR28" s="449"/>
      <c r="BS28" s="449"/>
      <c r="BT28" s="449"/>
      <c r="BU28" s="450"/>
      <c r="BV28" s="448">
        <v>1444371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177</v>
      </c>
      <c r="F29" s="376"/>
      <c r="G29" s="376"/>
      <c r="H29" s="376"/>
      <c r="I29" s="376"/>
      <c r="J29" s="376"/>
      <c r="K29" s="377"/>
      <c r="L29" s="372">
        <v>7</v>
      </c>
      <c r="M29" s="373"/>
      <c r="N29" s="373"/>
      <c r="O29" s="373"/>
      <c r="P29" s="374"/>
      <c r="Q29" s="372">
        <v>1966</v>
      </c>
      <c r="R29" s="373"/>
      <c r="S29" s="373"/>
      <c r="T29" s="373"/>
      <c r="U29" s="373"/>
      <c r="V29" s="374"/>
      <c r="W29" s="463"/>
      <c r="X29" s="464"/>
      <c r="Y29" s="465"/>
      <c r="Z29" s="375" t="s">
        <v>178</v>
      </c>
      <c r="AA29" s="376"/>
      <c r="AB29" s="376"/>
      <c r="AC29" s="376"/>
      <c r="AD29" s="376"/>
      <c r="AE29" s="376"/>
      <c r="AF29" s="376"/>
      <c r="AG29" s="377"/>
      <c r="AH29" s="372">
        <v>96</v>
      </c>
      <c r="AI29" s="373"/>
      <c r="AJ29" s="373"/>
      <c r="AK29" s="373"/>
      <c r="AL29" s="374"/>
      <c r="AM29" s="372">
        <v>270880</v>
      </c>
      <c r="AN29" s="373"/>
      <c r="AO29" s="373"/>
      <c r="AP29" s="373"/>
      <c r="AQ29" s="373"/>
      <c r="AR29" s="374"/>
      <c r="AS29" s="372">
        <v>2822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133450</v>
      </c>
      <c r="BO29" s="420"/>
      <c r="BP29" s="420"/>
      <c r="BQ29" s="420"/>
      <c r="BR29" s="420"/>
      <c r="BS29" s="420"/>
      <c r="BT29" s="420"/>
      <c r="BU29" s="421"/>
      <c r="BV29" s="419">
        <v>118288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94.1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2169273</v>
      </c>
      <c r="BO30" s="454"/>
      <c r="BP30" s="454"/>
      <c r="BQ30" s="454"/>
      <c r="BR30" s="454"/>
      <c r="BS30" s="454"/>
      <c r="BT30" s="454"/>
      <c r="BU30" s="455"/>
      <c r="BV30" s="453">
        <v>2081743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可茂消防事務組合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岐阜県後期高齢者医療広域連合（一般会計）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岐阜県後期高齢者医療広域連合（特別会計）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可茂公設地方卸売市場組合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2r2tiSP0JLJzueMplH+88xZjV0vEIzscFWXpAApKfG7hGuXbffaeC3euEKe9NJwg2My8dfS+D1AqtNrOe5c5w==" saltValue="YxLQrHQjpkfuM96aURWW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14.75</v>
      </c>
      <c r="G34" s="33">
        <v>13.1</v>
      </c>
      <c r="H34" s="33">
        <v>12.39</v>
      </c>
      <c r="I34" s="33">
        <v>12.62</v>
      </c>
      <c r="J34" s="34">
        <v>11.92</v>
      </c>
      <c r="K34" s="22"/>
      <c r="L34" s="22"/>
      <c r="M34" s="22"/>
      <c r="N34" s="22"/>
      <c r="O34" s="22"/>
      <c r="P34" s="22"/>
    </row>
    <row r="35" spans="1:16" ht="39" customHeight="1" x14ac:dyDescent="0.15">
      <c r="A35" s="22"/>
      <c r="B35" s="35"/>
      <c r="C35" s="1145" t="s">
        <v>534</v>
      </c>
      <c r="D35" s="1146"/>
      <c r="E35" s="1147"/>
      <c r="F35" s="36">
        <v>7.04</v>
      </c>
      <c r="G35" s="37">
        <v>8.7200000000000006</v>
      </c>
      <c r="H35" s="37">
        <v>7.37</v>
      </c>
      <c r="I35" s="37">
        <v>7.81</v>
      </c>
      <c r="J35" s="38">
        <v>7.59</v>
      </c>
      <c r="K35" s="22"/>
      <c r="L35" s="22"/>
      <c r="M35" s="22"/>
      <c r="N35" s="22"/>
      <c r="O35" s="22"/>
      <c r="P35" s="22"/>
    </row>
    <row r="36" spans="1:16" ht="39" customHeight="1" x14ac:dyDescent="0.15">
      <c r="A36" s="22"/>
      <c r="B36" s="35"/>
      <c r="C36" s="1145" t="s">
        <v>535</v>
      </c>
      <c r="D36" s="1146"/>
      <c r="E36" s="1147"/>
      <c r="F36" s="36">
        <v>0.1</v>
      </c>
      <c r="G36" s="37">
        <v>0.84</v>
      </c>
      <c r="H36" s="37">
        <v>0.68</v>
      </c>
      <c r="I36" s="37">
        <v>0.2</v>
      </c>
      <c r="J36" s="38">
        <v>0.76</v>
      </c>
      <c r="K36" s="22"/>
      <c r="L36" s="22"/>
      <c r="M36" s="22"/>
      <c r="N36" s="22"/>
      <c r="O36" s="22"/>
      <c r="P36" s="22"/>
    </row>
    <row r="37" spans="1:16" ht="39" customHeight="1" x14ac:dyDescent="0.15">
      <c r="A37" s="22"/>
      <c r="B37" s="35"/>
      <c r="C37" s="1145" t="s">
        <v>536</v>
      </c>
      <c r="D37" s="1146"/>
      <c r="E37" s="1147"/>
      <c r="F37" s="36" t="s">
        <v>487</v>
      </c>
      <c r="G37" s="37">
        <v>0.94</v>
      </c>
      <c r="H37" s="37">
        <v>1</v>
      </c>
      <c r="I37" s="37">
        <v>2.75</v>
      </c>
      <c r="J37" s="38">
        <v>0.73</v>
      </c>
      <c r="K37" s="22"/>
      <c r="L37" s="22"/>
      <c r="M37" s="22"/>
      <c r="N37" s="22"/>
      <c r="O37" s="22"/>
      <c r="P37" s="22"/>
    </row>
    <row r="38" spans="1:16" ht="39" customHeight="1" x14ac:dyDescent="0.15">
      <c r="A38" s="22"/>
      <c r="B38" s="35"/>
      <c r="C38" s="1145" t="s">
        <v>537</v>
      </c>
      <c r="D38" s="1146"/>
      <c r="E38" s="1147"/>
      <c r="F38" s="36">
        <v>1.01</v>
      </c>
      <c r="G38" s="37">
        <v>0.87</v>
      </c>
      <c r="H38" s="37">
        <v>1.01</v>
      </c>
      <c r="I38" s="37">
        <v>0.42</v>
      </c>
      <c r="J38" s="38">
        <v>0.48</v>
      </c>
      <c r="K38" s="22"/>
      <c r="L38" s="22"/>
      <c r="M38" s="22"/>
      <c r="N38" s="22"/>
      <c r="O38" s="22"/>
      <c r="P38" s="22"/>
    </row>
    <row r="39" spans="1:16" ht="39" customHeight="1" x14ac:dyDescent="0.15">
      <c r="A39" s="22"/>
      <c r="B39" s="35"/>
      <c r="C39" s="1145" t="s">
        <v>538</v>
      </c>
      <c r="D39" s="1146"/>
      <c r="E39" s="1147"/>
      <c r="F39" s="36">
        <v>0.08</v>
      </c>
      <c r="G39" s="37">
        <v>0.08</v>
      </c>
      <c r="H39" s="37">
        <v>7.0000000000000007E-2</v>
      </c>
      <c r="I39" s="37">
        <v>0.11</v>
      </c>
      <c r="J39" s="38">
        <v>0.09</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1.25</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2GOLx6fkCr3e4taFTy6gvwm/XTgJ9rqqF2M45DUZjseHOdFKH0Yb3Pbun/x8Z+WnGzHou7bxOJUXYg2kcZxJg==" saltValue="gf/hJT3HLhpGW2GOv0gT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365</v>
      </c>
      <c r="L45" s="60">
        <v>375</v>
      </c>
      <c r="M45" s="60">
        <v>396</v>
      </c>
      <c r="N45" s="60">
        <v>397</v>
      </c>
      <c r="O45" s="61">
        <v>430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370</v>
      </c>
      <c r="L48" s="64">
        <v>334</v>
      </c>
      <c r="M48" s="64">
        <v>315</v>
      </c>
      <c r="N48" s="64">
        <v>333</v>
      </c>
      <c r="O48" s="65">
        <v>311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17</v>
      </c>
      <c r="L49" s="64">
        <v>22</v>
      </c>
      <c r="M49" s="64">
        <v>26</v>
      </c>
      <c r="N49" s="64">
        <v>30</v>
      </c>
      <c r="O49" s="65">
        <v>33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489</v>
      </c>
      <c r="L52" s="64">
        <v>469</v>
      </c>
      <c r="M52" s="64">
        <v>484</v>
      </c>
      <c r="N52" s="64">
        <v>482</v>
      </c>
      <c r="O52" s="65">
        <v>473</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263</v>
      </c>
      <c r="L53" s="69">
        <v>262</v>
      </c>
      <c r="M53" s="69">
        <v>253</v>
      </c>
      <c r="N53" s="69">
        <v>278</v>
      </c>
      <c r="O53" s="70">
        <v>301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e6BQ4JJx1JnCwhxWl6q7LFJO7eclaI5R/ydd8+7xdSLtidilrbNTx8JR8nfeyvn4xxwtuYyYAb8V9yVZa98A==" saltValue="Yzkhwws8Q9xxW0Ihn9ucn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55">
        <v>3930</v>
      </c>
      <c r="J41" s="356">
        <v>3973</v>
      </c>
      <c r="K41" s="356">
        <v>4002</v>
      </c>
      <c r="L41" s="356">
        <v>3839</v>
      </c>
      <c r="M41" s="357">
        <v>3576</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3549</v>
      </c>
      <c r="J43" s="359">
        <v>3248</v>
      </c>
      <c r="K43" s="359">
        <v>2861</v>
      </c>
      <c r="L43" s="359">
        <v>2679</v>
      </c>
      <c r="M43" s="360">
        <v>2602</v>
      </c>
    </row>
    <row r="44" spans="2:13" ht="27.75" customHeight="1" x14ac:dyDescent="0.15">
      <c r="B44" s="1186"/>
      <c r="C44" s="1187"/>
      <c r="D44" s="106"/>
      <c r="E44" s="1190" t="s">
        <v>34</v>
      </c>
      <c r="F44" s="1190"/>
      <c r="G44" s="1190"/>
      <c r="H44" s="1191"/>
      <c r="I44" s="358">
        <v>187</v>
      </c>
      <c r="J44" s="359">
        <v>187</v>
      </c>
      <c r="K44" s="359">
        <v>191</v>
      </c>
      <c r="L44" s="359">
        <v>187</v>
      </c>
      <c r="M44" s="360">
        <v>178</v>
      </c>
    </row>
    <row r="45" spans="2:13" ht="27.75" customHeight="1" x14ac:dyDescent="0.15">
      <c r="B45" s="1186"/>
      <c r="C45" s="1187"/>
      <c r="D45" s="106"/>
      <c r="E45" s="1190" t="s">
        <v>35</v>
      </c>
      <c r="F45" s="1190"/>
      <c r="G45" s="1190"/>
      <c r="H45" s="1191"/>
      <c r="I45" s="358">
        <v>10</v>
      </c>
      <c r="J45" s="359" t="s">
        <v>487</v>
      </c>
      <c r="K45" s="359">
        <v>42</v>
      </c>
      <c r="L45" s="359">
        <v>81</v>
      </c>
      <c r="M45" s="360">
        <v>75</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3506</v>
      </c>
      <c r="J50" s="359">
        <v>3761</v>
      </c>
      <c r="K50" s="359">
        <v>4168</v>
      </c>
      <c r="L50" s="359">
        <v>4192</v>
      </c>
      <c r="M50" s="360">
        <v>4146</v>
      </c>
    </row>
    <row r="51" spans="2:13" ht="27.75" customHeight="1" x14ac:dyDescent="0.15">
      <c r="B51" s="1186"/>
      <c r="C51" s="1187"/>
      <c r="D51" s="106"/>
      <c r="E51" s="1190" t="s">
        <v>42</v>
      </c>
      <c r="F51" s="1190"/>
      <c r="G51" s="1190"/>
      <c r="H51" s="1191"/>
      <c r="I51" s="358">
        <v>234</v>
      </c>
      <c r="J51" s="359">
        <v>190</v>
      </c>
      <c r="K51" s="359">
        <v>182</v>
      </c>
      <c r="L51" s="359">
        <v>161</v>
      </c>
      <c r="M51" s="360">
        <v>143</v>
      </c>
    </row>
    <row r="52" spans="2:13" ht="27.75" customHeight="1" x14ac:dyDescent="0.15">
      <c r="B52" s="1188"/>
      <c r="C52" s="1189"/>
      <c r="D52" s="106"/>
      <c r="E52" s="1190" t="s">
        <v>43</v>
      </c>
      <c r="F52" s="1190"/>
      <c r="G52" s="1190"/>
      <c r="H52" s="1191"/>
      <c r="I52" s="358">
        <v>4861</v>
      </c>
      <c r="J52" s="359">
        <v>4843</v>
      </c>
      <c r="K52" s="359">
        <v>4684</v>
      </c>
      <c r="L52" s="359">
        <v>4461</v>
      </c>
      <c r="M52" s="360">
        <v>4176</v>
      </c>
    </row>
    <row r="53" spans="2:13" ht="27.75" customHeight="1" thickBot="1" x14ac:dyDescent="0.2">
      <c r="B53" s="1192" t="s">
        <v>19</v>
      </c>
      <c r="C53" s="1193"/>
      <c r="D53" s="110"/>
      <c r="E53" s="1194" t="s">
        <v>44</v>
      </c>
      <c r="F53" s="1194"/>
      <c r="G53" s="1194"/>
      <c r="H53" s="1195"/>
      <c r="I53" s="361">
        <v>-924</v>
      </c>
      <c r="J53" s="362">
        <v>-1387</v>
      </c>
      <c r="K53" s="362">
        <v>-1939</v>
      </c>
      <c r="L53" s="362">
        <v>-2029</v>
      </c>
      <c r="M53" s="363">
        <v>-2033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YGZZn0C+frGGV7sFU5ZocGrHAPMCO3HYmB6vNRNB3WTAL5O/5AAqXPQ2ekZ7jlMSydNr40ZRwcvoIpAJjjC1g==" saltValue="Be9KD6SIazy5jOydgRDL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122">
        <v>1566</v>
      </c>
      <c r="G55" s="122">
        <v>1444</v>
      </c>
      <c r="H55" s="123">
        <v>1321</v>
      </c>
    </row>
    <row r="56" spans="2:8" ht="52.5" customHeight="1" x14ac:dyDescent="0.15">
      <c r="B56" s="124"/>
      <c r="C56" s="1213" t="s">
        <v>47</v>
      </c>
      <c r="D56" s="1213"/>
      <c r="E56" s="1214"/>
      <c r="F56" s="125">
        <v>118</v>
      </c>
      <c r="G56" s="125">
        <v>118</v>
      </c>
      <c r="H56" s="126">
        <v>133</v>
      </c>
    </row>
    <row r="57" spans="2:8" ht="53.25" customHeight="1" x14ac:dyDescent="0.15">
      <c r="B57" s="124"/>
      <c r="C57" s="1215" t="s">
        <v>48</v>
      </c>
      <c r="D57" s="1215"/>
      <c r="E57" s="1216"/>
      <c r="F57" s="127">
        <v>1927</v>
      </c>
      <c r="G57" s="127">
        <v>2082</v>
      </c>
      <c r="H57" s="128">
        <v>2169</v>
      </c>
    </row>
    <row r="58" spans="2:8" ht="45.75" customHeight="1" x14ac:dyDescent="0.15">
      <c r="B58" s="129"/>
      <c r="C58" s="1203" t="s">
        <v>557</v>
      </c>
      <c r="D58" s="1204"/>
      <c r="E58" s="1205"/>
      <c r="F58" s="130">
        <v>791</v>
      </c>
      <c r="G58" s="130">
        <v>993</v>
      </c>
      <c r="H58" s="131">
        <v>1097</v>
      </c>
    </row>
    <row r="59" spans="2:8" ht="45.75" customHeight="1" x14ac:dyDescent="0.15">
      <c r="B59" s="129"/>
      <c r="C59" s="1203" t="s">
        <v>558</v>
      </c>
      <c r="D59" s="1204"/>
      <c r="E59" s="1205"/>
      <c r="F59" s="130">
        <v>409</v>
      </c>
      <c r="G59" s="130">
        <v>411</v>
      </c>
      <c r="H59" s="131">
        <v>395</v>
      </c>
    </row>
    <row r="60" spans="2:8" ht="45.75" customHeight="1" x14ac:dyDescent="0.15">
      <c r="B60" s="129"/>
      <c r="C60" s="1203" t="s">
        <v>559</v>
      </c>
      <c r="D60" s="1204"/>
      <c r="E60" s="1205"/>
      <c r="F60" s="130">
        <v>369</v>
      </c>
      <c r="G60" s="130">
        <v>349</v>
      </c>
      <c r="H60" s="131">
        <v>349</v>
      </c>
    </row>
    <row r="61" spans="2:8" ht="45.75" customHeight="1" x14ac:dyDescent="0.15">
      <c r="B61" s="129"/>
      <c r="C61" s="1203" t="s">
        <v>560</v>
      </c>
      <c r="D61" s="1204"/>
      <c r="E61" s="1205"/>
      <c r="F61" s="130">
        <v>229</v>
      </c>
      <c r="G61" s="130">
        <v>200</v>
      </c>
      <c r="H61" s="131">
        <v>200</v>
      </c>
    </row>
    <row r="62" spans="2:8" ht="45.75" customHeight="1" thickBot="1" x14ac:dyDescent="0.2">
      <c r="B62" s="132"/>
      <c r="C62" s="1206" t="s">
        <v>561</v>
      </c>
      <c r="D62" s="1207"/>
      <c r="E62" s="1208"/>
      <c r="F62" s="133">
        <v>92</v>
      </c>
      <c r="G62" s="133">
        <v>92</v>
      </c>
      <c r="H62" s="134">
        <v>92</v>
      </c>
    </row>
    <row r="63" spans="2:8" ht="52.5" customHeight="1" thickBot="1" x14ac:dyDescent="0.2">
      <c r="B63" s="135"/>
      <c r="C63" s="1209" t="s">
        <v>49</v>
      </c>
      <c r="D63" s="1209"/>
      <c r="E63" s="1210"/>
      <c r="F63" s="136">
        <v>3612</v>
      </c>
      <c r="G63" s="136">
        <v>3644</v>
      </c>
      <c r="H63" s="137">
        <v>3624</v>
      </c>
    </row>
    <row r="64" spans="2:8" x14ac:dyDescent="0.15"/>
  </sheetData>
  <sheetProtection algorithmName="SHA-512" hashValue="aXEKC0WJSADwhTDqE2pY9lpsgNy+2+nl4CNUJaVztQTf72narR0b6KjUuhlUrk1/fWVkBvu/XqXkZQd7uehqXA==" saltValue="4lSp5TE4hezpL8T28XC4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45" zoomScale="70" zoomScaleNormal="70" zoomScaleSheetLayoutView="55" workbookViewId="0">
      <selection activeCell="CH38" sqref="CH38"/>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572</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568</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571</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566</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565</v>
      </c>
      <c r="AO51" s="1225"/>
      <c r="AP51" s="1225"/>
      <c r="AQ51" s="1225"/>
      <c r="AR51" s="1225"/>
      <c r="AS51" s="1225"/>
      <c r="AT51" s="1225"/>
      <c r="AU51" s="1225"/>
      <c r="AV51" s="1225"/>
      <c r="AW51" s="1225"/>
      <c r="AX51" s="1225"/>
      <c r="AY51" s="1225"/>
      <c r="AZ51" s="1225"/>
      <c r="BA51" s="1225"/>
      <c r="BB51" s="1225" t="s">
        <v>563</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570</v>
      </c>
      <c r="BC53" s="1225"/>
      <c r="BD53" s="1225"/>
      <c r="BE53" s="1225"/>
      <c r="BF53" s="1225"/>
      <c r="BG53" s="1225"/>
      <c r="BH53" s="1225"/>
      <c r="BI53" s="1225"/>
      <c r="BJ53" s="1225"/>
      <c r="BK53" s="1225"/>
      <c r="BL53" s="1225"/>
      <c r="BM53" s="1225"/>
      <c r="BN53" s="1225"/>
      <c r="BO53" s="1225"/>
      <c r="BP53" s="1224">
        <v>69.2</v>
      </c>
      <c r="BQ53" s="1224"/>
      <c r="BR53" s="1224"/>
      <c r="BS53" s="1224"/>
      <c r="BT53" s="1224"/>
      <c r="BU53" s="1224"/>
      <c r="BV53" s="1224"/>
      <c r="BW53" s="1224"/>
      <c r="BX53" s="1224">
        <v>70.8</v>
      </c>
      <c r="BY53" s="1224"/>
      <c r="BZ53" s="1224"/>
      <c r="CA53" s="1224"/>
      <c r="CB53" s="1224"/>
      <c r="CC53" s="1224"/>
      <c r="CD53" s="1224"/>
      <c r="CE53" s="1224"/>
      <c r="CF53" s="1224">
        <v>71.900000000000006</v>
      </c>
      <c r="CG53" s="1224"/>
      <c r="CH53" s="1224"/>
      <c r="CI53" s="1224"/>
      <c r="CJ53" s="1224"/>
      <c r="CK53" s="1224"/>
      <c r="CL53" s="1224"/>
      <c r="CM53" s="1224"/>
      <c r="CN53" s="1224">
        <v>73.900000000000006</v>
      </c>
      <c r="CO53" s="1224"/>
      <c r="CP53" s="1224"/>
      <c r="CQ53" s="1224"/>
      <c r="CR53" s="1224"/>
      <c r="CS53" s="1224"/>
      <c r="CT53" s="1224"/>
      <c r="CU53" s="1224"/>
      <c r="CV53" s="1224">
        <v>75.2</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564</v>
      </c>
      <c r="AO55" s="1226"/>
      <c r="AP55" s="1226"/>
      <c r="AQ55" s="1226"/>
      <c r="AR55" s="1226"/>
      <c r="AS55" s="1226"/>
      <c r="AT55" s="1226"/>
      <c r="AU55" s="1226"/>
      <c r="AV55" s="1226"/>
      <c r="AW55" s="1226"/>
      <c r="AX55" s="1226"/>
      <c r="AY55" s="1226"/>
      <c r="AZ55" s="1226"/>
      <c r="BA55" s="1226"/>
      <c r="BB55" s="1225" t="s">
        <v>563</v>
      </c>
      <c r="BC55" s="1225"/>
      <c r="BD55" s="1225"/>
      <c r="BE55" s="1225"/>
      <c r="BF55" s="1225"/>
      <c r="BG55" s="1225"/>
      <c r="BH55" s="1225"/>
      <c r="BI55" s="1225"/>
      <c r="BJ55" s="1225"/>
      <c r="BK55" s="1225"/>
      <c r="BL55" s="1225"/>
      <c r="BM55" s="1225"/>
      <c r="BN55" s="1225"/>
      <c r="BO55" s="1225"/>
      <c r="BP55" s="1224">
        <v>21</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570</v>
      </c>
      <c r="BC57" s="1225"/>
      <c r="BD57" s="1225"/>
      <c r="BE57" s="1225"/>
      <c r="BF57" s="1225"/>
      <c r="BG57" s="1225"/>
      <c r="BH57" s="1225"/>
      <c r="BI57" s="1225"/>
      <c r="BJ57" s="1225"/>
      <c r="BK57" s="1225"/>
      <c r="BL57" s="1225"/>
      <c r="BM57" s="1225"/>
      <c r="BN57" s="1225"/>
      <c r="BO57" s="1225"/>
      <c r="BP57" s="1224">
        <v>61.4</v>
      </c>
      <c r="BQ57" s="1224"/>
      <c r="BR57" s="1224"/>
      <c r="BS57" s="1224"/>
      <c r="BT57" s="1224"/>
      <c r="BU57" s="1224"/>
      <c r="BV57" s="1224"/>
      <c r="BW57" s="1224"/>
      <c r="BX57" s="1224">
        <v>64</v>
      </c>
      <c r="BY57" s="1224"/>
      <c r="BZ57" s="1224"/>
      <c r="CA57" s="1224"/>
      <c r="CB57" s="1224"/>
      <c r="CC57" s="1224"/>
      <c r="CD57" s="1224"/>
      <c r="CE57" s="1224"/>
      <c r="CF57" s="1224">
        <v>66.2</v>
      </c>
      <c r="CG57" s="1224"/>
      <c r="CH57" s="1224"/>
      <c r="CI57" s="1224"/>
      <c r="CJ57" s="1224"/>
      <c r="CK57" s="1224"/>
      <c r="CL57" s="1224"/>
      <c r="CM57" s="1224"/>
      <c r="CN57" s="1224">
        <v>67.099999999999994</v>
      </c>
      <c r="CO57" s="1224"/>
      <c r="CP57" s="1224"/>
      <c r="CQ57" s="1224"/>
      <c r="CR57" s="1224"/>
      <c r="CS57" s="1224"/>
      <c r="CT57" s="1224"/>
      <c r="CU57" s="1224"/>
      <c r="CV57" s="1224">
        <v>67</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569</v>
      </c>
    </row>
    <row r="64" spans="1:109" ht="13.5" x14ac:dyDescent="0.15">
      <c r="B64" s="1218"/>
      <c r="G64" s="1254"/>
      <c r="I64" s="1256"/>
      <c r="J64" s="1256"/>
      <c r="K64" s="1256"/>
      <c r="L64" s="1256"/>
      <c r="M64" s="1256"/>
      <c r="N64" s="1255"/>
      <c r="AM64" s="1254"/>
      <c r="AN64" s="1254" t="s">
        <v>568</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567</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566</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565</v>
      </c>
      <c r="AO73" s="1225"/>
      <c r="AP73" s="1225"/>
      <c r="AQ73" s="1225"/>
      <c r="AR73" s="1225"/>
      <c r="AS73" s="1225"/>
      <c r="AT73" s="1225"/>
      <c r="AU73" s="1225"/>
      <c r="AV73" s="1225"/>
      <c r="AW73" s="1225"/>
      <c r="AX73" s="1225"/>
      <c r="AY73" s="1225"/>
      <c r="AZ73" s="1225"/>
      <c r="BA73" s="1225"/>
      <c r="BB73" s="1225" t="s">
        <v>563</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562</v>
      </c>
      <c r="BC75" s="1225"/>
      <c r="BD75" s="1225"/>
      <c r="BE75" s="1225"/>
      <c r="BF75" s="1225"/>
      <c r="BG75" s="1225"/>
      <c r="BH75" s="1225"/>
      <c r="BI75" s="1225"/>
      <c r="BJ75" s="1225"/>
      <c r="BK75" s="1225"/>
      <c r="BL75" s="1225"/>
      <c r="BM75" s="1225"/>
      <c r="BN75" s="1225"/>
      <c r="BO75" s="1225"/>
      <c r="BP75" s="1224">
        <v>9.5</v>
      </c>
      <c r="BQ75" s="1224"/>
      <c r="BR75" s="1224"/>
      <c r="BS75" s="1224"/>
      <c r="BT75" s="1224"/>
      <c r="BU75" s="1224"/>
      <c r="BV75" s="1224"/>
      <c r="BW75" s="1224"/>
      <c r="BX75" s="1224">
        <v>9.1999999999999993</v>
      </c>
      <c r="BY75" s="1224"/>
      <c r="BZ75" s="1224"/>
      <c r="CA75" s="1224"/>
      <c r="CB75" s="1224"/>
      <c r="CC75" s="1224"/>
      <c r="CD75" s="1224"/>
      <c r="CE75" s="1224"/>
      <c r="CF75" s="1224">
        <v>9</v>
      </c>
      <c r="CG75" s="1224"/>
      <c r="CH75" s="1224"/>
      <c r="CI75" s="1224"/>
      <c r="CJ75" s="1224"/>
      <c r="CK75" s="1224"/>
      <c r="CL75" s="1224"/>
      <c r="CM75" s="1224"/>
      <c r="CN75" s="1224">
        <v>8.8000000000000007</v>
      </c>
      <c r="CO75" s="1224"/>
      <c r="CP75" s="1224"/>
      <c r="CQ75" s="1224"/>
      <c r="CR75" s="1224"/>
      <c r="CS75" s="1224"/>
      <c r="CT75" s="1224"/>
      <c r="CU75" s="1224"/>
      <c r="CV75" s="1224">
        <v>9.1</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564</v>
      </c>
      <c r="AO77" s="1226"/>
      <c r="AP77" s="1226"/>
      <c r="AQ77" s="1226"/>
      <c r="AR77" s="1226"/>
      <c r="AS77" s="1226"/>
      <c r="AT77" s="1226"/>
      <c r="AU77" s="1226"/>
      <c r="AV77" s="1226"/>
      <c r="AW77" s="1226"/>
      <c r="AX77" s="1226"/>
      <c r="AY77" s="1226"/>
      <c r="AZ77" s="1226"/>
      <c r="BA77" s="1226"/>
      <c r="BB77" s="1225" t="s">
        <v>563</v>
      </c>
      <c r="BC77" s="1225"/>
      <c r="BD77" s="1225"/>
      <c r="BE77" s="1225"/>
      <c r="BF77" s="1225"/>
      <c r="BG77" s="1225"/>
      <c r="BH77" s="1225"/>
      <c r="BI77" s="1225"/>
      <c r="BJ77" s="1225"/>
      <c r="BK77" s="1225"/>
      <c r="BL77" s="1225"/>
      <c r="BM77" s="1225"/>
      <c r="BN77" s="1225"/>
      <c r="BO77" s="1225"/>
      <c r="BP77" s="1224">
        <v>21</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562</v>
      </c>
      <c r="BC79" s="1225"/>
      <c r="BD79" s="1225"/>
      <c r="BE79" s="1225"/>
      <c r="BF79" s="1225"/>
      <c r="BG79" s="1225"/>
      <c r="BH79" s="1225"/>
      <c r="BI79" s="1225"/>
      <c r="BJ79" s="1225"/>
      <c r="BK79" s="1225"/>
      <c r="BL79" s="1225"/>
      <c r="BM79" s="1225"/>
      <c r="BN79" s="1225"/>
      <c r="BO79" s="1225"/>
      <c r="BP79" s="1224">
        <v>9.1999999999999993</v>
      </c>
      <c r="BQ79" s="1224"/>
      <c r="BR79" s="1224"/>
      <c r="BS79" s="1224"/>
      <c r="BT79" s="1224"/>
      <c r="BU79" s="1224"/>
      <c r="BV79" s="1224"/>
      <c r="BW79" s="1224"/>
      <c r="BX79" s="1224">
        <v>8</v>
      </c>
      <c r="BY79" s="1224"/>
      <c r="BZ79" s="1224"/>
      <c r="CA79" s="1224"/>
      <c r="CB79" s="1224"/>
      <c r="CC79" s="1224"/>
      <c r="CD79" s="1224"/>
      <c r="CE79" s="1224"/>
      <c r="CF79" s="1224">
        <v>8</v>
      </c>
      <c r="CG79" s="1224"/>
      <c r="CH79" s="1224"/>
      <c r="CI79" s="1224"/>
      <c r="CJ79" s="1224"/>
      <c r="CK79" s="1224"/>
      <c r="CL79" s="1224"/>
      <c r="CM79" s="1224"/>
      <c r="CN79" s="1224">
        <v>8.3000000000000007</v>
      </c>
      <c r="CO79" s="1224"/>
      <c r="CP79" s="1224"/>
      <c r="CQ79" s="1224"/>
      <c r="CR79" s="1224"/>
      <c r="CS79" s="1224"/>
      <c r="CT79" s="1224"/>
      <c r="CU79" s="1224"/>
      <c r="CV79" s="1224">
        <v>8.4</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a4mQvEupHE57cTXti1XnqAdCLY1yiWN2EYdEsd8R25e9ovWxT+pHKrawMv3tbbq8RQJmVSQOWQkOwZnvMnF4lg==" saltValue="lLn7GE5dPC5NHCJqFwVLL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X42" sqref="BX4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M+MCxKTRLdYQ9MuvWLoSHsCT3BLSejtTktdQlZxrvWztHV3QoIQOYeREFn3btJIg6Bqf4bPVlDdGVpmYFk3Aug==" saltValue="qiiGgQKGRqRdrHR3t8DcK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3" zoomScale="55" zoomScaleNormal="55" zoomScaleSheetLayoutView="55" workbookViewId="0">
      <selection activeCell="CN109" sqref="CN109:CO10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B+bnInP4SZCqq4w709sfjMSf0acxE6AkFY+YPzR36vUqVUuKv4inrq7mZqcOb80J/3Nz0vAasXCtp4lE8Kg49w==" saltValue="sjBLTxBQoe7X3zKTHWq+o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64352</v>
      </c>
      <c r="E3" s="156"/>
      <c r="F3" s="157">
        <v>93492</v>
      </c>
      <c r="G3" s="158"/>
      <c r="H3" s="159"/>
    </row>
    <row r="4" spans="1:8" x14ac:dyDescent="0.15">
      <c r="A4" s="160"/>
      <c r="B4" s="161"/>
      <c r="C4" s="162"/>
      <c r="D4" s="163">
        <v>46782</v>
      </c>
      <c r="E4" s="164"/>
      <c r="F4" s="165">
        <v>53316</v>
      </c>
      <c r="G4" s="166"/>
      <c r="H4" s="167"/>
    </row>
    <row r="5" spans="1:8" x14ac:dyDescent="0.15">
      <c r="A5" s="148" t="s">
        <v>519</v>
      </c>
      <c r="B5" s="153"/>
      <c r="C5" s="154"/>
      <c r="D5" s="155">
        <v>38982</v>
      </c>
      <c r="E5" s="156"/>
      <c r="F5" s="157">
        <v>126525</v>
      </c>
      <c r="G5" s="158"/>
      <c r="H5" s="159"/>
    </row>
    <row r="6" spans="1:8" x14ac:dyDescent="0.15">
      <c r="A6" s="160"/>
      <c r="B6" s="161"/>
      <c r="C6" s="162"/>
      <c r="D6" s="163">
        <v>24793</v>
      </c>
      <c r="E6" s="164"/>
      <c r="F6" s="165">
        <v>67052</v>
      </c>
      <c r="G6" s="166"/>
      <c r="H6" s="167"/>
    </row>
    <row r="7" spans="1:8" x14ac:dyDescent="0.15">
      <c r="A7" s="148" t="s">
        <v>520</v>
      </c>
      <c r="B7" s="153"/>
      <c r="C7" s="154"/>
      <c r="D7" s="155">
        <v>53697</v>
      </c>
      <c r="E7" s="156"/>
      <c r="F7" s="157">
        <v>122054</v>
      </c>
      <c r="G7" s="158"/>
      <c r="H7" s="159"/>
    </row>
    <row r="8" spans="1:8" x14ac:dyDescent="0.15">
      <c r="A8" s="160"/>
      <c r="B8" s="161"/>
      <c r="C8" s="162"/>
      <c r="D8" s="163">
        <v>41485</v>
      </c>
      <c r="E8" s="164"/>
      <c r="F8" s="165">
        <v>68298</v>
      </c>
      <c r="G8" s="166"/>
      <c r="H8" s="167"/>
    </row>
    <row r="9" spans="1:8" x14ac:dyDescent="0.15">
      <c r="A9" s="148" t="s">
        <v>521</v>
      </c>
      <c r="B9" s="153"/>
      <c r="C9" s="154"/>
      <c r="D9" s="155">
        <v>55414</v>
      </c>
      <c r="E9" s="156"/>
      <c r="F9" s="157">
        <v>111644</v>
      </c>
      <c r="G9" s="158"/>
      <c r="H9" s="159"/>
    </row>
    <row r="10" spans="1:8" x14ac:dyDescent="0.15">
      <c r="A10" s="160"/>
      <c r="B10" s="161"/>
      <c r="C10" s="162"/>
      <c r="D10" s="163">
        <v>41431</v>
      </c>
      <c r="E10" s="164"/>
      <c r="F10" s="165">
        <v>66606</v>
      </c>
      <c r="G10" s="166"/>
      <c r="H10" s="167"/>
    </row>
    <row r="11" spans="1:8" x14ac:dyDescent="0.15">
      <c r="A11" s="148" t="s">
        <v>522</v>
      </c>
      <c r="B11" s="153"/>
      <c r="C11" s="154"/>
      <c r="D11" s="155">
        <v>35917</v>
      </c>
      <c r="E11" s="156"/>
      <c r="F11" s="157">
        <v>127917</v>
      </c>
      <c r="G11" s="158"/>
      <c r="H11" s="159"/>
    </row>
    <row r="12" spans="1:8" x14ac:dyDescent="0.15">
      <c r="A12" s="160"/>
      <c r="B12" s="161"/>
      <c r="C12" s="168"/>
      <c r="D12" s="163">
        <v>26726</v>
      </c>
      <c r="E12" s="164"/>
      <c r="F12" s="165">
        <v>69746</v>
      </c>
      <c r="G12" s="166"/>
      <c r="H12" s="167"/>
    </row>
    <row r="13" spans="1:8" x14ac:dyDescent="0.15">
      <c r="A13" s="148"/>
      <c r="B13" s="153"/>
      <c r="C13" s="169"/>
      <c r="D13" s="170">
        <v>49672</v>
      </c>
      <c r="E13" s="171"/>
      <c r="F13" s="172">
        <v>116326</v>
      </c>
      <c r="G13" s="173"/>
      <c r="H13" s="159"/>
    </row>
    <row r="14" spans="1:8" x14ac:dyDescent="0.15">
      <c r="A14" s="160"/>
      <c r="B14" s="161"/>
      <c r="C14" s="162"/>
      <c r="D14" s="163">
        <v>36243</v>
      </c>
      <c r="E14" s="164"/>
      <c r="F14" s="165">
        <v>65004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7.05</v>
      </c>
      <c r="C19" s="174">
        <f>ROUND(VALUE(SUBSTITUTE(実質収支比率等に係る経年分析!G$48,"▲","-")),2)</f>
        <v>8.7200000000000006</v>
      </c>
      <c r="D19" s="174">
        <f>ROUND(VALUE(SUBSTITUTE(実質収支比率等に係る経年分析!H$48,"▲","-")),2)</f>
        <v>7.38</v>
      </c>
      <c r="E19" s="174">
        <f>ROUND(VALUE(SUBSTITUTE(実質収支比率等に係る経年分析!I$48,"▲","-")),2)</f>
        <v>7.82</v>
      </c>
      <c r="F19" s="174">
        <f>ROUND(VALUE(SUBSTITUTE(実質収支比率等に係る経年分析!J$48,"▲","-")),2)</f>
        <v>7.59</v>
      </c>
    </row>
    <row r="20" spans="1:11" x14ac:dyDescent="0.15">
      <c r="A20" s="174" t="s">
        <v>53</v>
      </c>
      <c r="B20" s="174">
        <f>ROUND(VALUE(SUBSTITUTE(実質収支比率等に係る経年分析!F$47,"▲","-")),2)</f>
        <v>49.42</v>
      </c>
      <c r="C20" s="174">
        <f>ROUND(VALUE(SUBSTITUTE(実質収支比率等に係る経年分析!G$47,"▲","-")),2)</f>
        <v>46.94</v>
      </c>
      <c r="D20" s="174">
        <f>ROUND(VALUE(SUBSTITUTE(実質収支比率等に係る経年分析!H$47,"▲","-")),2)</f>
        <v>44.38</v>
      </c>
      <c r="E20" s="174">
        <f>ROUND(VALUE(SUBSTITUTE(実質収支比率等に係る経年分析!I$47,"▲","-")),2)</f>
        <v>42.02</v>
      </c>
      <c r="F20" s="174">
        <f>ROUND(VALUE(SUBSTITUTE(実質収支比率等に係る経年分析!J$47,"▲","-")),2)</f>
        <v>37.729999999999997</v>
      </c>
    </row>
    <row r="21" spans="1:11" x14ac:dyDescent="0.15">
      <c r="A21" s="174" t="s">
        <v>54</v>
      </c>
      <c r="B21" s="174">
        <f>IF(ISNUMBER(VALUE(SUBSTITUTE(実質収支比率等に係る経年分析!F$49,"▲","-"))),ROUND(VALUE(SUBSTITUTE(実質収支比率等に係る経年分析!F$49,"▲","-")),2),NA())</f>
        <v>0.27</v>
      </c>
      <c r="C21" s="174">
        <f>IF(ISNUMBER(VALUE(SUBSTITUTE(実質収支比率等に係る経年分析!G$49,"▲","-"))),ROUND(VALUE(SUBSTITUTE(実質収支比率等に係る経年分析!G$49,"▲","-")),2),NA())</f>
        <v>2.33</v>
      </c>
      <c r="D21" s="174">
        <f>IF(ISNUMBER(VALUE(SUBSTITUTE(実質収支比率等に係る経年分析!H$49,"▲","-"))),ROUND(VALUE(SUBSTITUTE(実質収支比率等に係る経年分析!H$49,"▲","-")),2),NA())</f>
        <v>-0.66</v>
      </c>
      <c r="E21" s="174">
        <f>IF(ISNUMBER(VALUE(SUBSTITUTE(実質収支比率等に係る経年分析!I$49,"▲","-"))),ROUND(VALUE(SUBSTITUTE(実質収支比率等に係る経年分析!I$49,"▲","-")),2),NA())</f>
        <v>-3.31</v>
      </c>
      <c r="F21" s="174">
        <f>IF(ISNUMBER(VALUE(SUBSTITUTE(実質収支比率等に係る経年分析!J$49,"▲","-"))),ROUND(VALUE(SUBSTITUTE(実質収支比率等に係る経年分析!J$49,"▲","-")),2),NA())</f>
        <v>-3.6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8.7200000000000006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11.92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489</v>
      </c>
      <c r="E42" s="176"/>
      <c r="F42" s="176"/>
      <c r="G42" s="176">
        <f>'実質公債費比率（分子）の構造'!L$52</f>
        <v>469</v>
      </c>
      <c r="H42" s="176"/>
      <c r="I42" s="176"/>
      <c r="J42" s="176">
        <f>'実質公債費比率（分子）の構造'!M$52</f>
        <v>484</v>
      </c>
      <c r="K42" s="176"/>
      <c r="L42" s="176"/>
      <c r="M42" s="176">
        <f>'実質公債費比率（分子）の構造'!N$52</f>
        <v>482</v>
      </c>
      <c r="N42" s="176"/>
      <c r="O42" s="176"/>
      <c r="P42" s="176">
        <f>'実質公債費比率（分子）の構造'!O$52</f>
        <v>473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17</v>
      </c>
      <c r="C45" s="176"/>
      <c r="D45" s="176"/>
      <c r="E45" s="176">
        <f>'実質公債費比率（分子）の構造'!L$49</f>
        <v>22</v>
      </c>
      <c r="F45" s="176"/>
      <c r="G45" s="176"/>
      <c r="H45" s="176">
        <f>'実質公債費比率（分子）の構造'!M$49</f>
        <v>26</v>
      </c>
      <c r="I45" s="176"/>
      <c r="J45" s="176"/>
      <c r="K45" s="176">
        <f>'実質公債費比率（分子）の構造'!N$49</f>
        <v>30</v>
      </c>
      <c r="L45" s="176"/>
      <c r="M45" s="176"/>
      <c r="N45" s="176">
        <f>'実質公債費比率（分子）の構造'!O$49</f>
        <v>33</v>
      </c>
      <c r="O45" s="176"/>
      <c r="P45" s="176"/>
    </row>
    <row r="46" spans="1:16" x14ac:dyDescent="0.15">
      <c r="A46" s="176" t="s">
        <v>64</v>
      </c>
      <c r="B46" s="176">
        <f>'実質公債費比率（分子）の構造'!K$48</f>
        <v>370</v>
      </c>
      <c r="C46" s="176"/>
      <c r="D46" s="176"/>
      <c r="E46" s="176">
        <f>'実質公債費比率（分子）の構造'!L$48</f>
        <v>334</v>
      </c>
      <c r="F46" s="176"/>
      <c r="G46" s="176"/>
      <c r="H46" s="176">
        <f>'実質公債費比率（分子）の構造'!M$48</f>
        <v>315</v>
      </c>
      <c r="I46" s="176"/>
      <c r="J46" s="176"/>
      <c r="K46" s="176">
        <f>'実質公債費比率（分子）の構造'!N$48</f>
        <v>333</v>
      </c>
      <c r="L46" s="176"/>
      <c r="M46" s="176"/>
      <c r="N46" s="176">
        <f>'実質公債費比率（分子）の構造'!O$48</f>
        <v>311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365</v>
      </c>
      <c r="C49" s="176"/>
      <c r="D49" s="176"/>
      <c r="E49" s="176">
        <f>'実質公債費比率（分子）の構造'!L$45</f>
        <v>375</v>
      </c>
      <c r="F49" s="176"/>
      <c r="G49" s="176"/>
      <c r="H49" s="176">
        <f>'実質公債費比率（分子）の構造'!M$45</f>
        <v>396</v>
      </c>
      <c r="I49" s="176"/>
      <c r="J49" s="176"/>
      <c r="K49" s="176">
        <f>'実質公債費比率（分子）の構造'!N$45</f>
        <v>397</v>
      </c>
      <c r="L49" s="176"/>
      <c r="M49" s="176"/>
      <c r="N49" s="176">
        <f>'実質公債費比率（分子）の構造'!O$45</f>
        <v>430</v>
      </c>
      <c r="O49" s="176"/>
      <c r="P49" s="176"/>
    </row>
    <row r="50" spans="1:16" x14ac:dyDescent="0.15">
      <c r="A50" s="176" t="s">
        <v>67</v>
      </c>
      <c r="B50" s="176" t="e">
        <f>NA()</f>
        <v>#N/A</v>
      </c>
      <c r="C50" s="176">
        <f>IF(ISNUMBER('実質公債費比率（分子）の構造'!K$53),'実質公債費比率（分子）の構造'!K$53,NA())</f>
        <v>263</v>
      </c>
      <c r="D50" s="176" t="e">
        <f>NA()</f>
        <v>#N/A</v>
      </c>
      <c r="E50" s="176" t="e">
        <f>NA()</f>
        <v>#N/A</v>
      </c>
      <c r="F50" s="176">
        <f>IF(ISNUMBER('実質公債費比率（分子）の構造'!L$53),'実質公債費比率（分子）の構造'!L$53,NA())</f>
        <v>262</v>
      </c>
      <c r="G50" s="176" t="e">
        <f>NA()</f>
        <v>#N/A</v>
      </c>
      <c r="H50" s="176" t="e">
        <f>NA()</f>
        <v>#N/A</v>
      </c>
      <c r="I50" s="176">
        <f>IF(ISNUMBER('実質公債費比率（分子）の構造'!M$53),'実質公債費比率（分子）の構造'!M$53,NA())</f>
        <v>253</v>
      </c>
      <c r="J50" s="176" t="e">
        <f>NA()</f>
        <v>#N/A</v>
      </c>
      <c r="K50" s="176" t="e">
        <f>NA()</f>
        <v>#N/A</v>
      </c>
      <c r="L50" s="176">
        <f>IF(ISNUMBER('実質公債費比率（分子）の構造'!N$53),'実質公債費比率（分子）の構造'!N$53,NA())</f>
        <v>278</v>
      </c>
      <c r="M50" s="176" t="e">
        <f>NA()</f>
        <v>#N/A</v>
      </c>
      <c r="N50" s="176" t="e">
        <f>NA()</f>
        <v>#N/A</v>
      </c>
      <c r="O50" s="176">
        <f>IF(ISNUMBER('実質公債費比率（分子）の構造'!O$53),'実質公債費比率（分子）の構造'!O$53,NA())</f>
        <v>301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4861</v>
      </c>
      <c r="E56" s="175"/>
      <c r="F56" s="175"/>
      <c r="G56" s="175">
        <f>'将来負担比率（分子）の構造'!J$52</f>
        <v>4843</v>
      </c>
      <c r="H56" s="175"/>
      <c r="I56" s="175"/>
      <c r="J56" s="175">
        <f>'将来負担比率（分子）の構造'!K$52</f>
        <v>4684</v>
      </c>
      <c r="K56" s="175"/>
      <c r="L56" s="175"/>
      <c r="M56" s="175">
        <f>'将来負担比率（分子）の構造'!L$52</f>
        <v>4461</v>
      </c>
      <c r="N56" s="175"/>
      <c r="O56" s="175"/>
      <c r="P56" s="175">
        <f>'将来負担比率（分子）の構造'!M$52</f>
        <v>4176</v>
      </c>
    </row>
    <row r="57" spans="1:16" x14ac:dyDescent="0.15">
      <c r="A57" s="175" t="s">
        <v>42</v>
      </c>
      <c r="B57" s="175"/>
      <c r="C57" s="175"/>
      <c r="D57" s="175">
        <f>'将来負担比率（分子）の構造'!I$51</f>
        <v>234</v>
      </c>
      <c r="E57" s="175"/>
      <c r="F57" s="175"/>
      <c r="G57" s="175">
        <f>'将来負担比率（分子）の構造'!J$51</f>
        <v>190</v>
      </c>
      <c r="H57" s="175"/>
      <c r="I57" s="175"/>
      <c r="J57" s="175">
        <f>'将来負担比率（分子）の構造'!K$51</f>
        <v>182</v>
      </c>
      <c r="K57" s="175"/>
      <c r="L57" s="175"/>
      <c r="M57" s="175">
        <f>'将来負担比率（分子）の構造'!L$51</f>
        <v>161</v>
      </c>
      <c r="N57" s="175"/>
      <c r="O57" s="175"/>
      <c r="P57" s="175">
        <f>'将来負担比率（分子）の構造'!M$51</f>
        <v>143</v>
      </c>
    </row>
    <row r="58" spans="1:16" x14ac:dyDescent="0.15">
      <c r="A58" s="175" t="s">
        <v>41</v>
      </c>
      <c r="B58" s="175"/>
      <c r="C58" s="175"/>
      <c r="D58" s="175">
        <f>'将来負担比率（分子）の構造'!I$50</f>
        <v>3506</v>
      </c>
      <c r="E58" s="175"/>
      <c r="F58" s="175"/>
      <c r="G58" s="175">
        <f>'将来負担比率（分子）の構造'!J$50</f>
        <v>3761</v>
      </c>
      <c r="H58" s="175"/>
      <c r="I58" s="175"/>
      <c r="J58" s="175">
        <f>'将来負担比率（分子）の構造'!K$50</f>
        <v>4168</v>
      </c>
      <c r="K58" s="175"/>
      <c r="L58" s="175"/>
      <c r="M58" s="175">
        <f>'将来負担比率（分子）の構造'!L$50</f>
        <v>4192</v>
      </c>
      <c r="N58" s="175"/>
      <c r="O58" s="175"/>
      <c r="P58" s="175">
        <f>'将来負担比率（分子）の構造'!M$50</f>
        <v>4146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10</v>
      </c>
      <c r="C62" s="175"/>
      <c r="D62" s="175"/>
      <c r="E62" s="175" t="str">
        <f>'将来負担比率（分子）の構造'!J$45</f>
        <v>-</v>
      </c>
      <c r="F62" s="175"/>
      <c r="G62" s="175"/>
      <c r="H62" s="175">
        <f>'将来負担比率（分子）の構造'!K$45</f>
        <v>42</v>
      </c>
      <c r="I62" s="175"/>
      <c r="J62" s="175"/>
      <c r="K62" s="175">
        <f>'将来負担比率（分子）の構造'!L$45</f>
        <v>81</v>
      </c>
      <c r="L62" s="175"/>
      <c r="M62" s="175"/>
      <c r="N62" s="175">
        <f>'将来負担比率（分子）の構造'!M$45</f>
        <v>75</v>
      </c>
      <c r="O62" s="175"/>
      <c r="P62" s="175"/>
    </row>
    <row r="63" spans="1:16" x14ac:dyDescent="0.15">
      <c r="A63" s="175" t="s">
        <v>34</v>
      </c>
      <c r="B63" s="175">
        <f>'将来負担比率（分子）の構造'!I$44</f>
        <v>187</v>
      </c>
      <c r="C63" s="175"/>
      <c r="D63" s="175"/>
      <c r="E63" s="175">
        <f>'将来負担比率（分子）の構造'!J$44</f>
        <v>187</v>
      </c>
      <c r="F63" s="175"/>
      <c r="G63" s="175"/>
      <c r="H63" s="175">
        <f>'将来負担比率（分子）の構造'!K$44</f>
        <v>191</v>
      </c>
      <c r="I63" s="175"/>
      <c r="J63" s="175"/>
      <c r="K63" s="175">
        <f>'将来負担比率（分子）の構造'!L$44</f>
        <v>187</v>
      </c>
      <c r="L63" s="175"/>
      <c r="M63" s="175"/>
      <c r="N63" s="175">
        <f>'将来負担比率（分子）の構造'!M$44</f>
        <v>178</v>
      </c>
      <c r="O63" s="175"/>
      <c r="P63" s="175"/>
    </row>
    <row r="64" spans="1:16" x14ac:dyDescent="0.15">
      <c r="A64" s="175" t="s">
        <v>33</v>
      </c>
      <c r="B64" s="175">
        <f>'将来負担比率（分子）の構造'!I$43</f>
        <v>3549</v>
      </c>
      <c r="C64" s="175"/>
      <c r="D64" s="175"/>
      <c r="E64" s="175">
        <f>'将来負担比率（分子）の構造'!J$43</f>
        <v>3248</v>
      </c>
      <c r="F64" s="175"/>
      <c r="G64" s="175"/>
      <c r="H64" s="175">
        <f>'将来負担比率（分子）の構造'!K$43</f>
        <v>2861</v>
      </c>
      <c r="I64" s="175"/>
      <c r="J64" s="175"/>
      <c r="K64" s="175">
        <f>'将来負担比率（分子）の構造'!L$43</f>
        <v>2679</v>
      </c>
      <c r="L64" s="175"/>
      <c r="M64" s="175"/>
      <c r="N64" s="175">
        <f>'将来負担比率（分子）の構造'!M$43</f>
        <v>2602</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3930</v>
      </c>
      <c r="C66" s="175"/>
      <c r="D66" s="175"/>
      <c r="E66" s="175">
        <f>'将来負担比率（分子）の構造'!J$41</f>
        <v>3973</v>
      </c>
      <c r="F66" s="175"/>
      <c r="G66" s="175"/>
      <c r="H66" s="175">
        <f>'将来負担比率（分子）の構造'!K$41</f>
        <v>4002</v>
      </c>
      <c r="I66" s="175"/>
      <c r="J66" s="175"/>
      <c r="K66" s="175">
        <f>'将来負担比率（分子）の構造'!L$41</f>
        <v>3839</v>
      </c>
      <c r="L66" s="175"/>
      <c r="M66" s="175"/>
      <c r="N66" s="175">
        <f>'将来負担比率（分子）の構造'!M$41</f>
        <v>3576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1566</v>
      </c>
      <c r="C72" s="179">
        <f>基金残高に係る経年分析!G55</f>
        <v>1444</v>
      </c>
      <c r="D72" s="179">
        <f>基金残高に係る経年分析!H55</f>
        <v>1321</v>
      </c>
    </row>
    <row r="73" spans="1:16" x14ac:dyDescent="0.15">
      <c r="A73" s="178" t="s">
        <v>74</v>
      </c>
      <c r="B73" s="179">
        <f>基金残高に係る経年分析!F56</f>
        <v>118</v>
      </c>
      <c r="C73" s="179">
        <f>基金残高に係る経年分析!G56</f>
        <v>118</v>
      </c>
      <c r="D73" s="179">
        <f>基金残高に係る経年分析!H56</f>
        <v>133</v>
      </c>
    </row>
    <row r="74" spans="1:16" x14ac:dyDescent="0.15">
      <c r="A74" s="178" t="s">
        <v>75</v>
      </c>
      <c r="B74" s="179">
        <f>基金残高に係る経年分析!F57</f>
        <v>1927</v>
      </c>
      <c r="C74" s="179">
        <f>基金残高に係る経年分析!G57</f>
        <v>2082</v>
      </c>
      <c r="D74" s="179">
        <f>基金残高に係る経年分析!H57</f>
        <v>2169</v>
      </c>
    </row>
  </sheetData>
  <sheetProtection algorithmName="SHA-512" hashValue="yKKDAR2sT9WmP069cNbGwkQH32Y6df7TJtr8nuL8dxipEzBJNB9PfZUSCtWXyjukbE62PyyVjJgqD0Frkl2/Pw==" saltValue="OWk8Qp8KackgdciohOM8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1328325</v>
      </c>
      <c r="S5" s="677"/>
      <c r="T5" s="677"/>
      <c r="U5" s="677"/>
      <c r="V5" s="677"/>
      <c r="W5" s="677"/>
      <c r="X5" s="677"/>
      <c r="Y5" s="702"/>
      <c r="Z5" s="715">
        <v>23.7</v>
      </c>
      <c r="AA5" s="715"/>
      <c r="AB5" s="715"/>
      <c r="AC5" s="715"/>
      <c r="AD5" s="716">
        <v>1328325</v>
      </c>
      <c r="AE5" s="716"/>
      <c r="AF5" s="716"/>
      <c r="AG5" s="716"/>
      <c r="AH5" s="716"/>
      <c r="AI5" s="716"/>
      <c r="AJ5" s="716"/>
      <c r="AK5" s="716"/>
      <c r="AL5" s="703">
        <v>38.200000000000003</v>
      </c>
      <c r="AM5" s="685"/>
      <c r="AN5" s="685"/>
      <c r="AO5" s="704"/>
      <c r="AP5" s="679" t="s">
        <v>217</v>
      </c>
      <c r="AQ5" s="680"/>
      <c r="AR5" s="680"/>
      <c r="AS5" s="680"/>
      <c r="AT5" s="680"/>
      <c r="AU5" s="680"/>
      <c r="AV5" s="680"/>
      <c r="AW5" s="680"/>
      <c r="AX5" s="680"/>
      <c r="AY5" s="680"/>
      <c r="AZ5" s="680"/>
      <c r="BA5" s="680"/>
      <c r="BB5" s="680"/>
      <c r="BC5" s="680"/>
      <c r="BD5" s="680"/>
      <c r="BE5" s="680"/>
      <c r="BF5" s="681"/>
      <c r="BG5" s="621">
        <v>1328325</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53508</v>
      </c>
      <c r="S6" s="622"/>
      <c r="T6" s="622"/>
      <c r="U6" s="622"/>
      <c r="V6" s="622"/>
      <c r="W6" s="622"/>
      <c r="X6" s="622"/>
      <c r="Y6" s="623"/>
      <c r="Z6" s="659">
        <v>1</v>
      </c>
      <c r="AA6" s="659"/>
      <c r="AB6" s="659"/>
      <c r="AC6" s="659"/>
      <c r="AD6" s="660">
        <v>53508</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1328325</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55816</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55816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437</v>
      </c>
      <c r="S7" s="622"/>
      <c r="T7" s="622"/>
      <c r="U7" s="622"/>
      <c r="V7" s="622"/>
      <c r="W7" s="622"/>
      <c r="X7" s="622"/>
      <c r="Y7" s="623"/>
      <c r="Z7" s="659">
        <v>0</v>
      </c>
      <c r="AA7" s="659"/>
      <c r="AB7" s="659"/>
      <c r="AC7" s="659"/>
      <c r="AD7" s="660">
        <v>437</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559228</v>
      </c>
      <c r="BH7" s="622"/>
      <c r="BI7" s="622"/>
      <c r="BJ7" s="622"/>
      <c r="BK7" s="622"/>
      <c r="BL7" s="622"/>
      <c r="BM7" s="622"/>
      <c r="BN7" s="623"/>
      <c r="BO7" s="659">
        <v>42.1</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929874</v>
      </c>
      <c r="CS7" s="622"/>
      <c r="CT7" s="622"/>
      <c r="CU7" s="622"/>
      <c r="CV7" s="622"/>
      <c r="CW7" s="622"/>
      <c r="CX7" s="622"/>
      <c r="CY7" s="623"/>
      <c r="CZ7" s="659">
        <v>17.600000000000001</v>
      </c>
      <c r="DA7" s="659"/>
      <c r="DB7" s="659"/>
      <c r="DC7" s="659"/>
      <c r="DD7" s="627">
        <v>12868</v>
      </c>
      <c r="DE7" s="622"/>
      <c r="DF7" s="622"/>
      <c r="DG7" s="622"/>
      <c r="DH7" s="622"/>
      <c r="DI7" s="622"/>
      <c r="DJ7" s="622"/>
      <c r="DK7" s="622"/>
      <c r="DL7" s="622"/>
      <c r="DM7" s="622"/>
      <c r="DN7" s="622"/>
      <c r="DO7" s="622"/>
      <c r="DP7" s="623"/>
      <c r="DQ7" s="627">
        <v>626961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8465</v>
      </c>
      <c r="S8" s="622"/>
      <c r="T8" s="622"/>
      <c r="U8" s="622"/>
      <c r="V8" s="622"/>
      <c r="W8" s="622"/>
      <c r="X8" s="622"/>
      <c r="Y8" s="623"/>
      <c r="Z8" s="659">
        <v>0.2</v>
      </c>
      <c r="AA8" s="659"/>
      <c r="AB8" s="659"/>
      <c r="AC8" s="659"/>
      <c r="AD8" s="660">
        <v>8465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18293</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1636539</v>
      </c>
      <c r="CS8" s="622"/>
      <c r="CT8" s="622"/>
      <c r="CU8" s="622"/>
      <c r="CV8" s="622"/>
      <c r="CW8" s="622"/>
      <c r="CX8" s="622"/>
      <c r="CY8" s="623"/>
      <c r="CZ8" s="659">
        <v>31</v>
      </c>
      <c r="DA8" s="659"/>
      <c r="DB8" s="659"/>
      <c r="DC8" s="659"/>
      <c r="DD8" s="627">
        <v>29264</v>
      </c>
      <c r="DE8" s="622"/>
      <c r="DF8" s="622"/>
      <c r="DG8" s="622"/>
      <c r="DH8" s="622"/>
      <c r="DI8" s="622"/>
      <c r="DJ8" s="622"/>
      <c r="DK8" s="622"/>
      <c r="DL8" s="622"/>
      <c r="DM8" s="622"/>
      <c r="DN8" s="622"/>
      <c r="DO8" s="622"/>
      <c r="DP8" s="623"/>
      <c r="DQ8" s="627">
        <v>1027722</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9489</v>
      </c>
      <c r="S9" s="622"/>
      <c r="T9" s="622"/>
      <c r="U9" s="622"/>
      <c r="V9" s="622"/>
      <c r="W9" s="622"/>
      <c r="X9" s="622"/>
      <c r="Y9" s="623"/>
      <c r="Z9" s="659">
        <v>0.2</v>
      </c>
      <c r="AA9" s="659"/>
      <c r="AB9" s="659"/>
      <c r="AC9" s="659"/>
      <c r="AD9" s="660">
        <v>9489</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466449</v>
      </c>
      <c r="BH9" s="622"/>
      <c r="BI9" s="622"/>
      <c r="BJ9" s="622"/>
      <c r="BK9" s="622"/>
      <c r="BL9" s="622"/>
      <c r="BM9" s="622"/>
      <c r="BN9" s="623"/>
      <c r="BO9" s="659">
        <v>35.1</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318606</v>
      </c>
      <c r="CS9" s="622"/>
      <c r="CT9" s="622"/>
      <c r="CU9" s="622"/>
      <c r="CV9" s="622"/>
      <c r="CW9" s="622"/>
      <c r="CX9" s="622"/>
      <c r="CY9" s="623"/>
      <c r="CZ9" s="659">
        <v>6</v>
      </c>
      <c r="DA9" s="659"/>
      <c r="DB9" s="659"/>
      <c r="DC9" s="659"/>
      <c r="DD9" s="627">
        <v>61</v>
      </c>
      <c r="DE9" s="622"/>
      <c r="DF9" s="622"/>
      <c r="DG9" s="622"/>
      <c r="DH9" s="622"/>
      <c r="DI9" s="622"/>
      <c r="DJ9" s="622"/>
      <c r="DK9" s="622"/>
      <c r="DL9" s="622"/>
      <c r="DM9" s="622"/>
      <c r="DN9" s="622"/>
      <c r="DO9" s="622"/>
      <c r="DP9" s="623"/>
      <c r="DQ9" s="627">
        <v>239407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26246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240235</v>
      </c>
      <c r="S11" s="622"/>
      <c r="T11" s="622"/>
      <c r="U11" s="622"/>
      <c r="V11" s="622"/>
      <c r="W11" s="622"/>
      <c r="X11" s="622"/>
      <c r="Y11" s="623"/>
      <c r="Z11" s="624">
        <v>4.3</v>
      </c>
      <c r="AA11" s="625"/>
      <c r="AB11" s="625"/>
      <c r="AC11" s="626"/>
      <c r="AD11" s="627">
        <v>240235</v>
      </c>
      <c r="AE11" s="622"/>
      <c r="AF11" s="622"/>
      <c r="AG11" s="622"/>
      <c r="AH11" s="622"/>
      <c r="AI11" s="622"/>
      <c r="AJ11" s="622"/>
      <c r="AK11" s="623"/>
      <c r="AL11" s="624">
        <v>6.9</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48240</v>
      </c>
      <c r="BH11" s="622"/>
      <c r="BI11" s="622"/>
      <c r="BJ11" s="622"/>
      <c r="BK11" s="622"/>
      <c r="BL11" s="622"/>
      <c r="BM11" s="622"/>
      <c r="BN11" s="623"/>
      <c r="BO11" s="659">
        <v>3.6</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124590</v>
      </c>
      <c r="CS11" s="622"/>
      <c r="CT11" s="622"/>
      <c r="CU11" s="622"/>
      <c r="CV11" s="622"/>
      <c r="CW11" s="622"/>
      <c r="CX11" s="622"/>
      <c r="CY11" s="623"/>
      <c r="CZ11" s="659">
        <v>2.4</v>
      </c>
      <c r="DA11" s="659"/>
      <c r="DB11" s="659"/>
      <c r="DC11" s="659"/>
      <c r="DD11" s="627">
        <v>45549</v>
      </c>
      <c r="DE11" s="622"/>
      <c r="DF11" s="622"/>
      <c r="DG11" s="622"/>
      <c r="DH11" s="622"/>
      <c r="DI11" s="622"/>
      <c r="DJ11" s="622"/>
      <c r="DK11" s="622"/>
      <c r="DL11" s="622"/>
      <c r="DM11" s="622"/>
      <c r="DN11" s="622"/>
      <c r="DO11" s="622"/>
      <c r="DP11" s="623"/>
      <c r="DQ11" s="627">
        <v>66547</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22939</v>
      </c>
      <c r="S12" s="622"/>
      <c r="T12" s="622"/>
      <c r="U12" s="622"/>
      <c r="V12" s="622"/>
      <c r="W12" s="622"/>
      <c r="X12" s="622"/>
      <c r="Y12" s="623"/>
      <c r="Z12" s="659">
        <v>0.4</v>
      </c>
      <c r="AA12" s="659"/>
      <c r="AB12" s="659"/>
      <c r="AC12" s="659"/>
      <c r="AD12" s="660">
        <v>22939</v>
      </c>
      <c r="AE12" s="660"/>
      <c r="AF12" s="660"/>
      <c r="AG12" s="660"/>
      <c r="AH12" s="660"/>
      <c r="AI12" s="660"/>
      <c r="AJ12" s="660"/>
      <c r="AK12" s="660"/>
      <c r="AL12" s="624">
        <v>0.7</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671294</v>
      </c>
      <c r="BH12" s="622"/>
      <c r="BI12" s="622"/>
      <c r="BJ12" s="622"/>
      <c r="BK12" s="622"/>
      <c r="BL12" s="622"/>
      <c r="BM12" s="622"/>
      <c r="BN12" s="623"/>
      <c r="BO12" s="659">
        <v>50.5</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136895</v>
      </c>
      <c r="CS12" s="622"/>
      <c r="CT12" s="622"/>
      <c r="CU12" s="622"/>
      <c r="CV12" s="622"/>
      <c r="CW12" s="622"/>
      <c r="CX12" s="622"/>
      <c r="CY12" s="623"/>
      <c r="CZ12" s="659">
        <v>2.6</v>
      </c>
      <c r="DA12" s="659"/>
      <c r="DB12" s="659"/>
      <c r="DC12" s="659"/>
      <c r="DD12" s="627">
        <v>25584</v>
      </c>
      <c r="DE12" s="622"/>
      <c r="DF12" s="622"/>
      <c r="DG12" s="622"/>
      <c r="DH12" s="622"/>
      <c r="DI12" s="622"/>
      <c r="DJ12" s="622"/>
      <c r="DK12" s="622"/>
      <c r="DL12" s="622"/>
      <c r="DM12" s="622"/>
      <c r="DN12" s="622"/>
      <c r="DO12" s="622"/>
      <c r="DP12" s="623"/>
      <c r="DQ12" s="627">
        <v>92274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671289</v>
      </c>
      <c r="BH13" s="622"/>
      <c r="BI13" s="622"/>
      <c r="BJ13" s="622"/>
      <c r="BK13" s="622"/>
      <c r="BL13" s="622"/>
      <c r="BM13" s="622"/>
      <c r="BN13" s="623"/>
      <c r="BO13" s="659">
        <v>50.5</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729864</v>
      </c>
      <c r="CS13" s="622"/>
      <c r="CT13" s="622"/>
      <c r="CU13" s="622"/>
      <c r="CV13" s="622"/>
      <c r="CW13" s="622"/>
      <c r="CX13" s="622"/>
      <c r="CY13" s="623"/>
      <c r="CZ13" s="659">
        <v>13.8</v>
      </c>
      <c r="DA13" s="659"/>
      <c r="DB13" s="659"/>
      <c r="DC13" s="659"/>
      <c r="DD13" s="627">
        <v>198513</v>
      </c>
      <c r="DE13" s="622"/>
      <c r="DF13" s="622"/>
      <c r="DG13" s="622"/>
      <c r="DH13" s="622"/>
      <c r="DI13" s="622"/>
      <c r="DJ13" s="622"/>
      <c r="DK13" s="622"/>
      <c r="DL13" s="622"/>
      <c r="DM13" s="622"/>
      <c r="DN13" s="622"/>
      <c r="DO13" s="622"/>
      <c r="DP13" s="623"/>
      <c r="DQ13" s="627">
        <v>605640</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v>54</v>
      </c>
      <c r="S14" s="622"/>
      <c r="T14" s="622"/>
      <c r="U14" s="622"/>
      <c r="V14" s="622"/>
      <c r="W14" s="622"/>
      <c r="X14" s="622"/>
      <c r="Y14" s="623"/>
      <c r="Z14" s="659">
        <v>0</v>
      </c>
      <c r="AA14" s="659"/>
      <c r="AB14" s="659"/>
      <c r="AC14" s="659"/>
      <c r="AD14" s="660">
        <v>54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38238</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246479</v>
      </c>
      <c r="CS14" s="622"/>
      <c r="CT14" s="622"/>
      <c r="CU14" s="622"/>
      <c r="CV14" s="622"/>
      <c r="CW14" s="622"/>
      <c r="CX14" s="622"/>
      <c r="CY14" s="623"/>
      <c r="CZ14" s="659">
        <v>4.7</v>
      </c>
      <c r="DA14" s="659"/>
      <c r="DB14" s="659"/>
      <c r="DC14" s="659"/>
      <c r="DD14" s="627">
        <v>20595</v>
      </c>
      <c r="DE14" s="622"/>
      <c r="DF14" s="622"/>
      <c r="DG14" s="622"/>
      <c r="DH14" s="622"/>
      <c r="DI14" s="622"/>
      <c r="DJ14" s="622"/>
      <c r="DK14" s="622"/>
      <c r="DL14" s="622"/>
      <c r="DM14" s="622"/>
      <c r="DN14" s="622"/>
      <c r="DO14" s="622"/>
      <c r="DP14" s="623"/>
      <c r="DQ14" s="627">
        <v>222061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59565</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661843</v>
      </c>
      <c r="CS15" s="622"/>
      <c r="CT15" s="622"/>
      <c r="CU15" s="622"/>
      <c r="CV15" s="622"/>
      <c r="CW15" s="622"/>
      <c r="CX15" s="622"/>
      <c r="CY15" s="623"/>
      <c r="CZ15" s="659">
        <v>12.6</v>
      </c>
      <c r="DA15" s="659"/>
      <c r="DB15" s="659"/>
      <c r="DC15" s="659"/>
      <c r="DD15" s="627">
        <v>21100</v>
      </c>
      <c r="DE15" s="622"/>
      <c r="DF15" s="622"/>
      <c r="DG15" s="622"/>
      <c r="DH15" s="622"/>
      <c r="DI15" s="622"/>
      <c r="DJ15" s="622"/>
      <c r="DK15" s="622"/>
      <c r="DL15" s="622"/>
      <c r="DM15" s="622"/>
      <c r="DN15" s="622"/>
      <c r="DO15" s="622"/>
      <c r="DP15" s="623"/>
      <c r="DQ15" s="627">
        <v>509792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6482</v>
      </c>
      <c r="S16" s="622"/>
      <c r="T16" s="622"/>
      <c r="U16" s="622"/>
      <c r="V16" s="622"/>
      <c r="W16" s="622"/>
      <c r="X16" s="622"/>
      <c r="Y16" s="623"/>
      <c r="Z16" s="659">
        <v>0.1</v>
      </c>
      <c r="AA16" s="659"/>
      <c r="AB16" s="659"/>
      <c r="AC16" s="659"/>
      <c r="AD16" s="660">
        <v>6482</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18098</v>
      </c>
      <c r="S17" s="622"/>
      <c r="T17" s="622"/>
      <c r="U17" s="622"/>
      <c r="V17" s="622"/>
      <c r="W17" s="622"/>
      <c r="X17" s="622"/>
      <c r="Y17" s="623"/>
      <c r="Z17" s="659">
        <v>0.3</v>
      </c>
      <c r="AA17" s="659"/>
      <c r="AB17" s="659"/>
      <c r="AC17" s="659"/>
      <c r="AD17" s="660">
        <v>18098</v>
      </c>
      <c r="AE17" s="660"/>
      <c r="AF17" s="660"/>
      <c r="AG17" s="660"/>
      <c r="AH17" s="660"/>
      <c r="AI17" s="660"/>
      <c r="AJ17" s="660"/>
      <c r="AK17" s="660"/>
      <c r="AL17" s="624">
        <v>0.5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429922</v>
      </c>
      <c r="CS17" s="622"/>
      <c r="CT17" s="622"/>
      <c r="CU17" s="622"/>
      <c r="CV17" s="622"/>
      <c r="CW17" s="622"/>
      <c r="CX17" s="622"/>
      <c r="CY17" s="623"/>
      <c r="CZ17" s="659">
        <v>8.1999999999999993</v>
      </c>
      <c r="DA17" s="659"/>
      <c r="DB17" s="659"/>
      <c r="DC17" s="659"/>
      <c r="DD17" s="627" t="s">
        <v>122</v>
      </c>
      <c r="DE17" s="622"/>
      <c r="DF17" s="622"/>
      <c r="DG17" s="622"/>
      <c r="DH17" s="622"/>
      <c r="DI17" s="622"/>
      <c r="DJ17" s="622"/>
      <c r="DK17" s="622"/>
      <c r="DL17" s="622"/>
      <c r="DM17" s="622"/>
      <c r="DN17" s="622"/>
      <c r="DO17" s="622"/>
      <c r="DP17" s="623"/>
      <c r="DQ17" s="627">
        <v>400811</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14913</v>
      </c>
      <c r="S18" s="622"/>
      <c r="T18" s="622"/>
      <c r="U18" s="622"/>
      <c r="V18" s="622"/>
      <c r="W18" s="622"/>
      <c r="X18" s="622"/>
      <c r="Y18" s="623"/>
      <c r="Z18" s="659">
        <v>0.3</v>
      </c>
      <c r="AA18" s="659"/>
      <c r="AB18" s="659"/>
      <c r="AC18" s="659"/>
      <c r="AD18" s="660">
        <v>14913</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13922</v>
      </c>
      <c r="S19" s="622"/>
      <c r="T19" s="622"/>
      <c r="U19" s="622"/>
      <c r="V19" s="622"/>
      <c r="W19" s="622"/>
      <c r="X19" s="622"/>
      <c r="Y19" s="623"/>
      <c r="Z19" s="659">
        <v>0.2</v>
      </c>
      <c r="AA19" s="659"/>
      <c r="AB19" s="659"/>
      <c r="AC19" s="659"/>
      <c r="AD19" s="660">
        <v>13922</v>
      </c>
      <c r="AE19" s="660"/>
      <c r="AF19" s="660"/>
      <c r="AG19" s="660"/>
      <c r="AH19" s="660"/>
      <c r="AI19" s="660"/>
      <c r="AJ19" s="660"/>
      <c r="AK19" s="660"/>
      <c r="AL19" s="624">
        <v>0.4</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991</v>
      </c>
      <c r="S20" s="622"/>
      <c r="T20" s="622"/>
      <c r="U20" s="622"/>
      <c r="V20" s="622"/>
      <c r="W20" s="622"/>
      <c r="X20" s="622"/>
      <c r="Y20" s="623"/>
      <c r="Z20" s="659">
        <v>0</v>
      </c>
      <c r="AA20" s="659"/>
      <c r="AB20" s="659"/>
      <c r="AC20" s="659"/>
      <c r="AD20" s="660">
        <v>991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5271428</v>
      </c>
      <c r="CS20" s="622"/>
      <c r="CT20" s="622"/>
      <c r="CU20" s="622"/>
      <c r="CV20" s="622"/>
      <c r="CW20" s="622"/>
      <c r="CX20" s="622"/>
      <c r="CY20" s="623"/>
      <c r="CZ20" s="659">
        <v>100</v>
      </c>
      <c r="DA20" s="659"/>
      <c r="DB20" s="659"/>
      <c r="DC20" s="659"/>
      <c r="DD20" s="627">
        <v>353534</v>
      </c>
      <c r="DE20" s="622"/>
      <c r="DF20" s="622"/>
      <c r="DG20" s="622"/>
      <c r="DH20" s="622"/>
      <c r="DI20" s="622"/>
      <c r="DJ20" s="622"/>
      <c r="DK20" s="622"/>
      <c r="DL20" s="622"/>
      <c r="DM20" s="622"/>
      <c r="DN20" s="622"/>
      <c r="DO20" s="622"/>
      <c r="DP20" s="623"/>
      <c r="DQ20" s="627">
        <v>3847031</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1855931</v>
      </c>
      <c r="S21" s="622"/>
      <c r="T21" s="622"/>
      <c r="U21" s="622"/>
      <c r="V21" s="622"/>
      <c r="W21" s="622"/>
      <c r="X21" s="622"/>
      <c r="Y21" s="623"/>
      <c r="Z21" s="659">
        <v>33.1</v>
      </c>
      <c r="AA21" s="659"/>
      <c r="AB21" s="659"/>
      <c r="AC21" s="659"/>
      <c r="AD21" s="660">
        <v>1774733</v>
      </c>
      <c r="AE21" s="660"/>
      <c r="AF21" s="660"/>
      <c r="AG21" s="660"/>
      <c r="AH21" s="660"/>
      <c r="AI21" s="660"/>
      <c r="AJ21" s="660"/>
      <c r="AK21" s="660"/>
      <c r="AL21" s="624">
        <v>51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1774733</v>
      </c>
      <c r="S22" s="622"/>
      <c r="T22" s="622"/>
      <c r="U22" s="622"/>
      <c r="V22" s="622"/>
      <c r="W22" s="622"/>
      <c r="X22" s="622"/>
      <c r="Y22" s="623"/>
      <c r="Z22" s="659">
        <v>31.6</v>
      </c>
      <c r="AA22" s="659"/>
      <c r="AB22" s="659"/>
      <c r="AC22" s="659"/>
      <c r="AD22" s="660">
        <v>1774733</v>
      </c>
      <c r="AE22" s="660"/>
      <c r="AF22" s="660"/>
      <c r="AG22" s="660"/>
      <c r="AH22" s="660"/>
      <c r="AI22" s="660"/>
      <c r="AJ22" s="660"/>
      <c r="AK22" s="660"/>
      <c r="AL22" s="624">
        <v>51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81198</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2127302</v>
      </c>
      <c r="CS24" s="677"/>
      <c r="CT24" s="677"/>
      <c r="CU24" s="677"/>
      <c r="CV24" s="677"/>
      <c r="CW24" s="677"/>
      <c r="CX24" s="677"/>
      <c r="CY24" s="702"/>
      <c r="CZ24" s="703">
        <v>40.4</v>
      </c>
      <c r="DA24" s="685"/>
      <c r="DB24" s="685"/>
      <c r="DC24" s="705"/>
      <c r="DD24" s="701">
        <v>1661493</v>
      </c>
      <c r="DE24" s="677"/>
      <c r="DF24" s="677"/>
      <c r="DG24" s="677"/>
      <c r="DH24" s="677"/>
      <c r="DI24" s="677"/>
      <c r="DJ24" s="677"/>
      <c r="DK24" s="702"/>
      <c r="DL24" s="701">
        <v>1565454</v>
      </c>
      <c r="DM24" s="677"/>
      <c r="DN24" s="677"/>
      <c r="DO24" s="677"/>
      <c r="DP24" s="677"/>
      <c r="DQ24" s="677"/>
      <c r="DR24" s="677"/>
      <c r="DS24" s="677"/>
      <c r="DT24" s="677"/>
      <c r="DU24" s="677"/>
      <c r="DV24" s="702"/>
      <c r="DW24" s="703">
        <v>44.7</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3558876</v>
      </c>
      <c r="S25" s="622"/>
      <c r="T25" s="622"/>
      <c r="U25" s="622"/>
      <c r="V25" s="622"/>
      <c r="W25" s="622"/>
      <c r="X25" s="622"/>
      <c r="Y25" s="623"/>
      <c r="Z25" s="659">
        <v>63.5</v>
      </c>
      <c r="AA25" s="659"/>
      <c r="AB25" s="659"/>
      <c r="AC25" s="659"/>
      <c r="AD25" s="660">
        <v>3477678</v>
      </c>
      <c r="AE25" s="660"/>
      <c r="AF25" s="660"/>
      <c r="AG25" s="660"/>
      <c r="AH25" s="660"/>
      <c r="AI25" s="660"/>
      <c r="AJ25" s="660"/>
      <c r="AK25" s="660"/>
      <c r="AL25" s="624">
        <v>100</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937987</v>
      </c>
      <c r="CS25" s="634"/>
      <c r="CT25" s="634"/>
      <c r="CU25" s="634"/>
      <c r="CV25" s="634"/>
      <c r="CW25" s="634"/>
      <c r="CX25" s="634"/>
      <c r="CY25" s="635"/>
      <c r="CZ25" s="624">
        <v>17.8</v>
      </c>
      <c r="DA25" s="636"/>
      <c r="DB25" s="636"/>
      <c r="DC25" s="637"/>
      <c r="DD25" s="627">
        <v>902586</v>
      </c>
      <c r="DE25" s="634"/>
      <c r="DF25" s="634"/>
      <c r="DG25" s="634"/>
      <c r="DH25" s="634"/>
      <c r="DI25" s="634"/>
      <c r="DJ25" s="634"/>
      <c r="DK25" s="635"/>
      <c r="DL25" s="627">
        <v>895886</v>
      </c>
      <c r="DM25" s="634"/>
      <c r="DN25" s="634"/>
      <c r="DO25" s="634"/>
      <c r="DP25" s="634"/>
      <c r="DQ25" s="634"/>
      <c r="DR25" s="634"/>
      <c r="DS25" s="634"/>
      <c r="DT25" s="634"/>
      <c r="DU25" s="634"/>
      <c r="DV25" s="635"/>
      <c r="DW25" s="624">
        <v>25.6</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502335</v>
      </c>
      <c r="CS26" s="622"/>
      <c r="CT26" s="622"/>
      <c r="CU26" s="622"/>
      <c r="CV26" s="622"/>
      <c r="CW26" s="622"/>
      <c r="CX26" s="622"/>
      <c r="CY26" s="623"/>
      <c r="CZ26" s="624">
        <v>9.5</v>
      </c>
      <c r="DA26" s="636"/>
      <c r="DB26" s="636"/>
      <c r="DC26" s="637"/>
      <c r="DD26" s="627">
        <v>486794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5275</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1328325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759393</v>
      </c>
      <c r="CS27" s="634"/>
      <c r="CT27" s="634"/>
      <c r="CU27" s="634"/>
      <c r="CV27" s="634"/>
      <c r="CW27" s="634"/>
      <c r="CX27" s="634"/>
      <c r="CY27" s="635"/>
      <c r="CZ27" s="624">
        <v>14.4</v>
      </c>
      <c r="DA27" s="636"/>
      <c r="DB27" s="636"/>
      <c r="DC27" s="637"/>
      <c r="DD27" s="627">
        <v>358096</v>
      </c>
      <c r="DE27" s="634"/>
      <c r="DF27" s="634"/>
      <c r="DG27" s="634"/>
      <c r="DH27" s="634"/>
      <c r="DI27" s="634"/>
      <c r="DJ27" s="634"/>
      <c r="DK27" s="635"/>
      <c r="DL27" s="627">
        <v>268757</v>
      </c>
      <c r="DM27" s="634"/>
      <c r="DN27" s="634"/>
      <c r="DO27" s="634"/>
      <c r="DP27" s="634"/>
      <c r="DQ27" s="634"/>
      <c r="DR27" s="634"/>
      <c r="DS27" s="634"/>
      <c r="DT27" s="634"/>
      <c r="DU27" s="634"/>
      <c r="DV27" s="635"/>
      <c r="DW27" s="624">
        <v>7.7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64271</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429922</v>
      </c>
      <c r="CS28" s="622"/>
      <c r="CT28" s="622"/>
      <c r="CU28" s="622"/>
      <c r="CV28" s="622"/>
      <c r="CW28" s="622"/>
      <c r="CX28" s="622"/>
      <c r="CY28" s="623"/>
      <c r="CZ28" s="624">
        <v>8.1999999999999993</v>
      </c>
      <c r="DA28" s="636"/>
      <c r="DB28" s="636"/>
      <c r="DC28" s="637"/>
      <c r="DD28" s="627">
        <v>400811</v>
      </c>
      <c r="DE28" s="622"/>
      <c r="DF28" s="622"/>
      <c r="DG28" s="622"/>
      <c r="DH28" s="622"/>
      <c r="DI28" s="622"/>
      <c r="DJ28" s="622"/>
      <c r="DK28" s="623"/>
      <c r="DL28" s="627">
        <v>400811</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21329</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429922</v>
      </c>
      <c r="CS29" s="634"/>
      <c r="CT29" s="634"/>
      <c r="CU29" s="634"/>
      <c r="CV29" s="634"/>
      <c r="CW29" s="634"/>
      <c r="CX29" s="634"/>
      <c r="CY29" s="635"/>
      <c r="CZ29" s="624">
        <v>8.1999999999999993</v>
      </c>
      <c r="DA29" s="636"/>
      <c r="DB29" s="636"/>
      <c r="DC29" s="637"/>
      <c r="DD29" s="627">
        <v>400811</v>
      </c>
      <c r="DE29" s="634"/>
      <c r="DF29" s="634"/>
      <c r="DG29" s="634"/>
      <c r="DH29" s="634"/>
      <c r="DI29" s="634"/>
      <c r="DJ29" s="634"/>
      <c r="DK29" s="635"/>
      <c r="DL29" s="627">
        <v>400811</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497619</v>
      </c>
      <c r="S30" s="622"/>
      <c r="T30" s="622"/>
      <c r="U30" s="622"/>
      <c r="V30" s="622"/>
      <c r="W30" s="622"/>
      <c r="X30" s="622"/>
      <c r="Y30" s="623"/>
      <c r="Z30" s="659">
        <v>8.9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418748</v>
      </c>
      <c r="CS30" s="622"/>
      <c r="CT30" s="622"/>
      <c r="CU30" s="622"/>
      <c r="CV30" s="622"/>
      <c r="CW30" s="622"/>
      <c r="CX30" s="622"/>
      <c r="CY30" s="623"/>
      <c r="CZ30" s="624">
        <v>7.9</v>
      </c>
      <c r="DA30" s="636"/>
      <c r="DB30" s="636"/>
      <c r="DC30" s="637"/>
      <c r="DD30" s="627">
        <v>395002</v>
      </c>
      <c r="DE30" s="622"/>
      <c r="DF30" s="622"/>
      <c r="DG30" s="622"/>
      <c r="DH30" s="622"/>
      <c r="DI30" s="622"/>
      <c r="DJ30" s="622"/>
      <c r="DK30" s="623"/>
      <c r="DL30" s="627">
        <v>395002</v>
      </c>
      <c r="DM30" s="622"/>
      <c r="DN30" s="622"/>
      <c r="DO30" s="622"/>
      <c r="DP30" s="622"/>
      <c r="DQ30" s="622"/>
      <c r="DR30" s="622"/>
      <c r="DS30" s="622"/>
      <c r="DT30" s="622"/>
      <c r="DU30" s="622"/>
      <c r="DV30" s="623"/>
      <c r="DW30" s="624">
        <v>11.3</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99.2</v>
      </c>
      <c r="BH31" s="684"/>
      <c r="BI31" s="684"/>
      <c r="BJ31" s="684"/>
      <c r="BK31" s="684"/>
      <c r="BL31" s="684"/>
      <c r="BM31" s="685">
        <v>98.2</v>
      </c>
      <c r="BN31" s="684"/>
      <c r="BO31" s="684"/>
      <c r="BP31" s="684"/>
      <c r="BQ31" s="686"/>
      <c r="BR31" s="683">
        <v>99.4</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11174</v>
      </c>
      <c r="CS31" s="634"/>
      <c r="CT31" s="634"/>
      <c r="CU31" s="634"/>
      <c r="CV31" s="634"/>
      <c r="CW31" s="634"/>
      <c r="CX31" s="634"/>
      <c r="CY31" s="635"/>
      <c r="CZ31" s="624">
        <v>0.2</v>
      </c>
      <c r="DA31" s="636"/>
      <c r="DB31" s="636"/>
      <c r="DC31" s="637"/>
      <c r="DD31" s="627">
        <v>5809</v>
      </c>
      <c r="DE31" s="634"/>
      <c r="DF31" s="634"/>
      <c r="DG31" s="634"/>
      <c r="DH31" s="634"/>
      <c r="DI31" s="634"/>
      <c r="DJ31" s="634"/>
      <c r="DK31" s="635"/>
      <c r="DL31" s="627">
        <v>5809</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258192</v>
      </c>
      <c r="S32" s="622"/>
      <c r="T32" s="622"/>
      <c r="U32" s="622"/>
      <c r="V32" s="622"/>
      <c r="W32" s="622"/>
      <c r="X32" s="622"/>
      <c r="Y32" s="623"/>
      <c r="Z32" s="659">
        <v>4.5999999999999996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99.2</v>
      </c>
      <c r="BH32" s="634"/>
      <c r="BI32" s="634"/>
      <c r="BJ32" s="634"/>
      <c r="BK32" s="634"/>
      <c r="BL32" s="634"/>
      <c r="BM32" s="625">
        <v>98.6</v>
      </c>
      <c r="BN32" s="634"/>
      <c r="BO32" s="634"/>
      <c r="BP32" s="634"/>
      <c r="BQ32" s="657"/>
      <c r="BR32" s="687">
        <v>99.4</v>
      </c>
      <c r="BS32" s="634"/>
      <c r="BT32" s="634"/>
      <c r="BU32" s="634"/>
      <c r="BV32" s="634"/>
      <c r="BW32" s="634"/>
      <c r="BX32" s="625">
        <v>98.5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12830</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99.2</v>
      </c>
      <c r="BH33" s="606"/>
      <c r="BI33" s="606"/>
      <c r="BJ33" s="606"/>
      <c r="BK33" s="606"/>
      <c r="BL33" s="606"/>
      <c r="BM33" s="652">
        <v>97.7</v>
      </c>
      <c r="BN33" s="606"/>
      <c r="BO33" s="606"/>
      <c r="BP33" s="606"/>
      <c r="BQ33" s="669"/>
      <c r="BR33" s="682">
        <v>99.3</v>
      </c>
      <c r="BS33" s="606"/>
      <c r="BT33" s="606"/>
      <c r="BU33" s="606"/>
      <c r="BV33" s="606"/>
      <c r="BW33" s="606"/>
      <c r="BX33" s="652">
        <v>97.7</v>
      </c>
      <c r="BY33" s="606"/>
      <c r="BZ33" s="606"/>
      <c r="CA33" s="606"/>
      <c r="CB33" s="669"/>
      <c r="CD33" s="618" t="s">
        <v>308</v>
      </c>
      <c r="CE33" s="619"/>
      <c r="CF33" s="619"/>
      <c r="CG33" s="619"/>
      <c r="CH33" s="619"/>
      <c r="CI33" s="619"/>
      <c r="CJ33" s="619"/>
      <c r="CK33" s="619"/>
      <c r="CL33" s="619"/>
      <c r="CM33" s="619"/>
      <c r="CN33" s="619"/>
      <c r="CO33" s="619"/>
      <c r="CP33" s="619"/>
      <c r="CQ33" s="620"/>
      <c r="CR33" s="621">
        <v>2790592</v>
      </c>
      <c r="CS33" s="634"/>
      <c r="CT33" s="634"/>
      <c r="CU33" s="634"/>
      <c r="CV33" s="634"/>
      <c r="CW33" s="634"/>
      <c r="CX33" s="634"/>
      <c r="CY33" s="635"/>
      <c r="CZ33" s="624">
        <v>52.9</v>
      </c>
      <c r="DA33" s="636"/>
      <c r="DB33" s="636"/>
      <c r="DC33" s="637"/>
      <c r="DD33" s="627">
        <v>2030033</v>
      </c>
      <c r="DE33" s="634"/>
      <c r="DF33" s="634"/>
      <c r="DG33" s="634"/>
      <c r="DH33" s="634"/>
      <c r="DI33" s="634"/>
      <c r="DJ33" s="634"/>
      <c r="DK33" s="635"/>
      <c r="DL33" s="627">
        <v>1397399</v>
      </c>
      <c r="DM33" s="634"/>
      <c r="DN33" s="634"/>
      <c r="DO33" s="634"/>
      <c r="DP33" s="634"/>
      <c r="DQ33" s="634"/>
      <c r="DR33" s="634"/>
      <c r="DS33" s="634"/>
      <c r="DT33" s="634"/>
      <c r="DU33" s="634"/>
      <c r="DV33" s="635"/>
      <c r="DW33" s="624">
        <v>39.9</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237526</v>
      </c>
      <c r="S34" s="622"/>
      <c r="T34" s="622"/>
      <c r="U34" s="622"/>
      <c r="V34" s="622"/>
      <c r="W34" s="622"/>
      <c r="X34" s="622"/>
      <c r="Y34" s="623"/>
      <c r="Z34" s="659">
        <v>4.2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904112</v>
      </c>
      <c r="CS34" s="622"/>
      <c r="CT34" s="622"/>
      <c r="CU34" s="622"/>
      <c r="CV34" s="622"/>
      <c r="CW34" s="622"/>
      <c r="CX34" s="622"/>
      <c r="CY34" s="623"/>
      <c r="CZ34" s="624">
        <v>17.2</v>
      </c>
      <c r="DA34" s="636"/>
      <c r="DB34" s="636"/>
      <c r="DC34" s="637"/>
      <c r="DD34" s="627">
        <v>572606</v>
      </c>
      <c r="DE34" s="622"/>
      <c r="DF34" s="622"/>
      <c r="DG34" s="622"/>
      <c r="DH34" s="622"/>
      <c r="DI34" s="622"/>
      <c r="DJ34" s="622"/>
      <c r="DK34" s="623"/>
      <c r="DL34" s="627">
        <v>451467</v>
      </c>
      <c r="DM34" s="622"/>
      <c r="DN34" s="622"/>
      <c r="DO34" s="622"/>
      <c r="DP34" s="622"/>
      <c r="DQ34" s="622"/>
      <c r="DR34" s="622"/>
      <c r="DS34" s="622"/>
      <c r="DT34" s="622"/>
      <c r="DU34" s="622"/>
      <c r="DV34" s="623"/>
      <c r="DW34" s="624">
        <v>12.9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399781</v>
      </c>
      <c r="S35" s="622"/>
      <c r="T35" s="622"/>
      <c r="U35" s="622"/>
      <c r="V35" s="622"/>
      <c r="W35" s="622"/>
      <c r="X35" s="622"/>
      <c r="Y35" s="623"/>
      <c r="Z35" s="659">
        <v>7.1</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42085</v>
      </c>
      <c r="CS35" s="634"/>
      <c r="CT35" s="634"/>
      <c r="CU35" s="634"/>
      <c r="CV35" s="634"/>
      <c r="CW35" s="634"/>
      <c r="CX35" s="634"/>
      <c r="CY35" s="635"/>
      <c r="CZ35" s="624">
        <v>0.8</v>
      </c>
      <c r="DA35" s="636"/>
      <c r="DB35" s="636"/>
      <c r="DC35" s="637"/>
      <c r="DD35" s="627">
        <v>23849</v>
      </c>
      <c r="DE35" s="634"/>
      <c r="DF35" s="634"/>
      <c r="DG35" s="634"/>
      <c r="DH35" s="634"/>
      <c r="DI35" s="634"/>
      <c r="DJ35" s="634"/>
      <c r="DK35" s="635"/>
      <c r="DL35" s="627">
        <v>23849</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289383</v>
      </c>
      <c r="S36" s="622"/>
      <c r="T36" s="622"/>
      <c r="U36" s="622"/>
      <c r="V36" s="622"/>
      <c r="W36" s="622"/>
      <c r="X36" s="622"/>
      <c r="Y36" s="623"/>
      <c r="Z36" s="659">
        <v>5.2</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815893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17089</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1082389</v>
      </c>
      <c r="CS36" s="622"/>
      <c r="CT36" s="622"/>
      <c r="CU36" s="622"/>
      <c r="CV36" s="622"/>
      <c r="CW36" s="622"/>
      <c r="CX36" s="622"/>
      <c r="CY36" s="623"/>
      <c r="CZ36" s="624">
        <v>20.5</v>
      </c>
      <c r="DA36" s="636"/>
      <c r="DB36" s="636"/>
      <c r="DC36" s="637"/>
      <c r="DD36" s="627">
        <v>990140</v>
      </c>
      <c r="DE36" s="622"/>
      <c r="DF36" s="622"/>
      <c r="DG36" s="622"/>
      <c r="DH36" s="622"/>
      <c r="DI36" s="622"/>
      <c r="DJ36" s="622"/>
      <c r="DK36" s="623"/>
      <c r="DL36" s="627">
        <v>605384</v>
      </c>
      <c r="DM36" s="622"/>
      <c r="DN36" s="622"/>
      <c r="DO36" s="622"/>
      <c r="DP36" s="622"/>
      <c r="DQ36" s="622"/>
      <c r="DR36" s="622"/>
      <c r="DS36" s="622"/>
      <c r="DT36" s="622"/>
      <c r="DU36" s="622"/>
      <c r="DV36" s="623"/>
      <c r="DW36" s="624">
        <v>17.3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107619</v>
      </c>
      <c r="S37" s="622"/>
      <c r="T37" s="622"/>
      <c r="U37" s="622"/>
      <c r="V37" s="622"/>
      <c r="W37" s="622"/>
      <c r="X37" s="622"/>
      <c r="Y37" s="623"/>
      <c r="Z37" s="659">
        <v>1.9</v>
      </c>
      <c r="AA37" s="659"/>
      <c r="AB37" s="659"/>
      <c r="AC37" s="659"/>
      <c r="AD37" s="660">
        <v>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391006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7597</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261161</v>
      </c>
      <c r="CS37" s="634"/>
      <c r="CT37" s="634"/>
      <c r="CU37" s="634"/>
      <c r="CV37" s="634"/>
      <c r="CW37" s="634"/>
      <c r="CX37" s="634"/>
      <c r="CY37" s="635"/>
      <c r="CZ37" s="624">
        <v>5</v>
      </c>
      <c r="DA37" s="636"/>
      <c r="DB37" s="636"/>
      <c r="DC37" s="637"/>
      <c r="DD37" s="627">
        <v>261120</v>
      </c>
      <c r="DE37" s="634"/>
      <c r="DF37" s="634"/>
      <c r="DG37" s="634"/>
      <c r="DH37" s="634"/>
      <c r="DI37" s="634"/>
      <c r="DJ37" s="634"/>
      <c r="DK37" s="635"/>
      <c r="DL37" s="627">
        <v>229649</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156022</v>
      </c>
      <c r="S38" s="622"/>
      <c r="T38" s="622"/>
      <c r="U38" s="622"/>
      <c r="V38" s="622"/>
      <c r="W38" s="622"/>
      <c r="X38" s="622"/>
      <c r="Y38" s="623"/>
      <c r="Z38" s="659">
        <v>2.8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35267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1231</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389620</v>
      </c>
      <c r="CS38" s="622"/>
      <c r="CT38" s="622"/>
      <c r="CU38" s="622"/>
      <c r="CV38" s="622"/>
      <c r="CW38" s="622"/>
      <c r="CX38" s="622"/>
      <c r="CY38" s="623"/>
      <c r="CZ38" s="624">
        <v>7.4</v>
      </c>
      <c r="DA38" s="636"/>
      <c r="DB38" s="636"/>
      <c r="DC38" s="637"/>
      <c r="DD38" s="627">
        <v>328284</v>
      </c>
      <c r="DE38" s="622"/>
      <c r="DF38" s="622"/>
      <c r="DG38" s="622"/>
      <c r="DH38" s="622"/>
      <c r="DI38" s="622"/>
      <c r="DJ38" s="622"/>
      <c r="DK38" s="623"/>
      <c r="DL38" s="627">
        <v>316699</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1943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361386</v>
      </c>
      <c r="CS39" s="634"/>
      <c r="CT39" s="634"/>
      <c r="CU39" s="634"/>
      <c r="CV39" s="634"/>
      <c r="CW39" s="634"/>
      <c r="CX39" s="634"/>
      <c r="CY39" s="635"/>
      <c r="CZ39" s="624">
        <v>6.9</v>
      </c>
      <c r="DA39" s="636"/>
      <c r="DB39" s="636"/>
      <c r="DC39" s="637"/>
      <c r="DD39" s="627">
        <v>115154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23122</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90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11000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5608723</v>
      </c>
      <c r="S41" s="646"/>
      <c r="T41" s="646"/>
      <c r="U41" s="646"/>
      <c r="V41" s="646"/>
      <c r="W41" s="646"/>
      <c r="X41" s="646"/>
      <c r="Y41" s="649"/>
      <c r="Z41" s="650">
        <v>100</v>
      </c>
      <c r="AA41" s="650"/>
      <c r="AB41" s="650"/>
      <c r="AC41" s="650"/>
      <c r="AD41" s="651">
        <v>3477681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61808</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327812</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352</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353534</v>
      </c>
      <c r="CS42" s="634"/>
      <c r="CT42" s="634"/>
      <c r="CU42" s="634"/>
      <c r="CV42" s="634"/>
      <c r="CW42" s="634"/>
      <c r="CX42" s="634"/>
      <c r="CY42" s="635"/>
      <c r="CZ42" s="624">
        <v>6.7</v>
      </c>
      <c r="DA42" s="636"/>
      <c r="DB42" s="636"/>
      <c r="DC42" s="637"/>
      <c r="DD42" s="627">
        <v>155505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343</v>
      </c>
      <c r="CD43" s="618" t="s">
        <v>344</v>
      </c>
      <c r="CE43" s="619"/>
      <c r="CF43" s="619"/>
      <c r="CG43" s="619"/>
      <c r="CH43" s="619"/>
      <c r="CI43" s="619"/>
      <c r="CJ43" s="619"/>
      <c r="CK43" s="619"/>
      <c r="CL43" s="619"/>
      <c r="CM43" s="619"/>
      <c r="CN43" s="619"/>
      <c r="CO43" s="619"/>
      <c r="CP43" s="619"/>
      <c r="CQ43" s="620"/>
      <c r="CR43" s="621">
        <v>8327</v>
      </c>
      <c r="CS43" s="634"/>
      <c r="CT43" s="634"/>
      <c r="CU43" s="634"/>
      <c r="CV43" s="634"/>
      <c r="CW43" s="634"/>
      <c r="CX43" s="634"/>
      <c r="CY43" s="635"/>
      <c r="CZ43" s="624">
        <v>0.2</v>
      </c>
      <c r="DA43" s="636"/>
      <c r="DB43" s="636"/>
      <c r="DC43" s="637"/>
      <c r="DD43" s="627">
        <v>8327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353534</v>
      </c>
      <c r="CS44" s="622"/>
      <c r="CT44" s="622"/>
      <c r="CU44" s="622"/>
      <c r="CV44" s="622"/>
      <c r="CW44" s="622"/>
      <c r="CX44" s="622"/>
      <c r="CY44" s="623"/>
      <c r="CZ44" s="624">
        <v>6.7</v>
      </c>
      <c r="DA44" s="625"/>
      <c r="DB44" s="625"/>
      <c r="DC44" s="626"/>
      <c r="DD44" s="627">
        <v>155505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85459</v>
      </c>
      <c r="CS45" s="634"/>
      <c r="CT45" s="634"/>
      <c r="CU45" s="634"/>
      <c r="CV45" s="634"/>
      <c r="CW45" s="634"/>
      <c r="CX45" s="634"/>
      <c r="CY45" s="635"/>
      <c r="CZ45" s="624">
        <v>1.6</v>
      </c>
      <c r="DA45" s="636"/>
      <c r="DB45" s="636"/>
      <c r="DC45" s="637"/>
      <c r="DD45" s="627">
        <v>20231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349</v>
      </c>
      <c r="CG46" s="619"/>
      <c r="CH46" s="619"/>
      <c r="CI46" s="619"/>
      <c r="CJ46" s="619"/>
      <c r="CK46" s="619"/>
      <c r="CL46" s="619"/>
      <c r="CM46" s="619"/>
      <c r="CN46" s="619"/>
      <c r="CO46" s="619"/>
      <c r="CP46" s="619"/>
      <c r="CQ46" s="620"/>
      <c r="CR46" s="621">
        <v>263061</v>
      </c>
      <c r="CS46" s="622"/>
      <c r="CT46" s="622"/>
      <c r="CU46" s="622"/>
      <c r="CV46" s="622"/>
      <c r="CW46" s="622"/>
      <c r="CX46" s="622"/>
      <c r="CY46" s="623"/>
      <c r="CZ46" s="624">
        <v>5</v>
      </c>
      <c r="DA46" s="625"/>
      <c r="DB46" s="625"/>
      <c r="DC46" s="626"/>
      <c r="DD46" s="627">
        <v>130260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352</v>
      </c>
      <c r="CE49" s="603"/>
      <c r="CF49" s="603"/>
      <c r="CG49" s="603"/>
      <c r="CH49" s="603"/>
      <c r="CI49" s="603"/>
      <c r="CJ49" s="603"/>
      <c r="CK49" s="603"/>
      <c r="CL49" s="603"/>
      <c r="CM49" s="603"/>
      <c r="CN49" s="603"/>
      <c r="CO49" s="603"/>
      <c r="CP49" s="603"/>
      <c r="CQ49" s="604"/>
      <c r="CR49" s="605">
        <v>5271428</v>
      </c>
      <c r="CS49" s="606"/>
      <c r="CT49" s="606"/>
      <c r="CU49" s="606"/>
      <c r="CV49" s="606"/>
      <c r="CW49" s="606"/>
      <c r="CX49" s="606"/>
      <c r="CY49" s="607"/>
      <c r="CZ49" s="608">
        <v>100</v>
      </c>
      <c r="DA49" s="609"/>
      <c r="DB49" s="609"/>
      <c r="DC49" s="610"/>
      <c r="DD49" s="611">
        <v>3847031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cHcrYQffAve6GDFtSEol5BDJBVj+NuJKCVNkr2EdSayDA5Zjg2Yb08G7DRkJC4RYcMPyFYTs0NWChy1SM+cQQ==" saltValue="mo3pTyenT5MwYxeggwjt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375</v>
      </c>
      <c r="C7" s="1048"/>
      <c r="D7" s="1048"/>
      <c r="E7" s="1048"/>
      <c r="F7" s="1048"/>
      <c r="G7" s="1048"/>
      <c r="H7" s="1048"/>
      <c r="I7" s="1048"/>
      <c r="J7" s="1048"/>
      <c r="K7" s="1048"/>
      <c r="L7" s="1048"/>
      <c r="M7" s="1048"/>
      <c r="N7" s="1048"/>
      <c r="O7" s="1048"/>
      <c r="P7" s="1049"/>
      <c r="Q7" s="1102">
        <v>5613</v>
      </c>
      <c r="R7" s="1103"/>
      <c r="S7" s="1103"/>
      <c r="T7" s="1103"/>
      <c r="U7" s="1103"/>
      <c r="V7" s="1103">
        <v>5276</v>
      </c>
      <c r="W7" s="1103"/>
      <c r="X7" s="1103"/>
      <c r="Y7" s="1103"/>
      <c r="Z7" s="1103"/>
      <c r="AA7" s="1103">
        <v>337</v>
      </c>
      <c r="AB7" s="1103"/>
      <c r="AC7" s="1103"/>
      <c r="AD7" s="1103"/>
      <c r="AE7" s="1104"/>
      <c r="AF7" s="1105">
        <v>266</v>
      </c>
      <c r="AG7" s="1106"/>
      <c r="AH7" s="1106"/>
      <c r="AI7" s="1106"/>
      <c r="AJ7" s="1107"/>
      <c r="AK7" s="1108">
        <v>400</v>
      </c>
      <c r="AL7" s="1109"/>
      <c r="AM7" s="1109"/>
      <c r="AN7" s="1109"/>
      <c r="AO7" s="1109"/>
      <c r="AP7" s="1109">
        <v>3576</v>
      </c>
      <c r="AQ7" s="1109"/>
      <c r="AR7" s="1109"/>
      <c r="AS7" s="1109"/>
      <c r="AT7" s="1109"/>
      <c r="AU7" s="1110" t="s">
        <v>553</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377</v>
      </c>
      <c r="B23" s="937" t="s">
        <v>378</v>
      </c>
      <c r="C23" s="938"/>
      <c r="D23" s="938"/>
      <c r="E23" s="938"/>
      <c r="F23" s="938"/>
      <c r="G23" s="938"/>
      <c r="H23" s="938"/>
      <c r="I23" s="938"/>
      <c r="J23" s="938"/>
      <c r="K23" s="938"/>
      <c r="L23" s="938"/>
      <c r="M23" s="938"/>
      <c r="N23" s="938"/>
      <c r="O23" s="938"/>
      <c r="P23" s="948"/>
      <c r="Q23" s="1067">
        <v>5613</v>
      </c>
      <c r="R23" s="1061"/>
      <c r="S23" s="1061"/>
      <c r="T23" s="1061"/>
      <c r="U23" s="1061"/>
      <c r="V23" s="1061">
        <v>5276</v>
      </c>
      <c r="W23" s="1061"/>
      <c r="X23" s="1061"/>
      <c r="Y23" s="1061"/>
      <c r="Z23" s="1061"/>
      <c r="AA23" s="1061">
        <v>337</v>
      </c>
      <c r="AB23" s="1061"/>
      <c r="AC23" s="1061"/>
      <c r="AD23" s="1061"/>
      <c r="AE23" s="1068"/>
      <c r="AF23" s="1069">
        <v>266</v>
      </c>
      <c r="AG23" s="1061"/>
      <c r="AH23" s="1061"/>
      <c r="AI23" s="1061"/>
      <c r="AJ23" s="1070"/>
      <c r="AK23" s="1071"/>
      <c r="AL23" s="1072"/>
      <c r="AM23" s="1072"/>
      <c r="AN23" s="1072"/>
      <c r="AO23" s="1072"/>
      <c r="AP23" s="1061">
        <v>3576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389</v>
      </c>
      <c r="C28" s="1048"/>
      <c r="D28" s="1048"/>
      <c r="E28" s="1048"/>
      <c r="F28" s="1048"/>
      <c r="G28" s="1048"/>
      <c r="H28" s="1048"/>
      <c r="I28" s="1048"/>
      <c r="J28" s="1048"/>
      <c r="K28" s="1048"/>
      <c r="L28" s="1048"/>
      <c r="M28" s="1048"/>
      <c r="N28" s="1048"/>
      <c r="O28" s="1048"/>
      <c r="P28" s="1049"/>
      <c r="Q28" s="1050">
        <v>994</v>
      </c>
      <c r="R28" s="1051"/>
      <c r="S28" s="1051"/>
      <c r="T28" s="1051"/>
      <c r="U28" s="1051"/>
      <c r="V28" s="1051">
        <v>977</v>
      </c>
      <c r="W28" s="1051"/>
      <c r="X28" s="1051"/>
      <c r="Y28" s="1051"/>
      <c r="Z28" s="1051"/>
      <c r="AA28" s="1051">
        <v>17</v>
      </c>
      <c r="AB28" s="1051"/>
      <c r="AC28" s="1051"/>
      <c r="AD28" s="1051"/>
      <c r="AE28" s="1052"/>
      <c r="AF28" s="1053">
        <v>17</v>
      </c>
      <c r="AG28" s="1051"/>
      <c r="AH28" s="1051"/>
      <c r="AI28" s="1051"/>
      <c r="AJ28" s="1054"/>
      <c r="AK28" s="1042">
        <v>62</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t="s">
        <v>554</v>
      </c>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390</v>
      </c>
      <c r="C29" s="1031"/>
      <c r="D29" s="1031"/>
      <c r="E29" s="1031"/>
      <c r="F29" s="1031"/>
      <c r="G29" s="1031"/>
      <c r="H29" s="1031"/>
      <c r="I29" s="1031"/>
      <c r="J29" s="1031"/>
      <c r="K29" s="1031"/>
      <c r="L29" s="1031"/>
      <c r="M29" s="1031"/>
      <c r="N29" s="1031"/>
      <c r="O29" s="1031"/>
      <c r="P29" s="1032"/>
      <c r="Q29" s="1038">
        <v>185</v>
      </c>
      <c r="R29" s="1039"/>
      <c r="S29" s="1039"/>
      <c r="T29" s="1039"/>
      <c r="U29" s="1039"/>
      <c r="V29" s="1039">
        <v>181</v>
      </c>
      <c r="W29" s="1039"/>
      <c r="X29" s="1039"/>
      <c r="Y29" s="1039"/>
      <c r="Z29" s="1039"/>
      <c r="AA29" s="1039">
        <v>3</v>
      </c>
      <c r="AB29" s="1039"/>
      <c r="AC29" s="1039"/>
      <c r="AD29" s="1039"/>
      <c r="AE29" s="1040"/>
      <c r="AF29" s="1035">
        <v>3</v>
      </c>
      <c r="AG29" s="1036"/>
      <c r="AH29" s="1036"/>
      <c r="AI29" s="1036"/>
      <c r="AJ29" s="1037"/>
      <c r="AK29" s="980">
        <v>41</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391</v>
      </c>
      <c r="C30" s="1031"/>
      <c r="D30" s="1031"/>
      <c r="E30" s="1031"/>
      <c r="F30" s="1031"/>
      <c r="G30" s="1031"/>
      <c r="H30" s="1031"/>
      <c r="I30" s="1031"/>
      <c r="J30" s="1031"/>
      <c r="K30" s="1031"/>
      <c r="L30" s="1031"/>
      <c r="M30" s="1031"/>
      <c r="N30" s="1031"/>
      <c r="O30" s="1031"/>
      <c r="P30" s="1032"/>
      <c r="Q30" s="1038">
        <v>963</v>
      </c>
      <c r="R30" s="1039"/>
      <c r="S30" s="1039"/>
      <c r="T30" s="1039"/>
      <c r="U30" s="1039"/>
      <c r="V30" s="1039">
        <v>936</v>
      </c>
      <c r="W30" s="1039"/>
      <c r="X30" s="1039"/>
      <c r="Y30" s="1039"/>
      <c r="Z30" s="1039"/>
      <c r="AA30" s="1039">
        <v>27</v>
      </c>
      <c r="AB30" s="1039"/>
      <c r="AC30" s="1039"/>
      <c r="AD30" s="1039"/>
      <c r="AE30" s="1040"/>
      <c r="AF30" s="1035">
        <v>27</v>
      </c>
      <c r="AG30" s="1036"/>
      <c r="AH30" s="1036"/>
      <c r="AI30" s="1036"/>
      <c r="AJ30" s="1037"/>
      <c r="AK30" s="980">
        <v>154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v>253</v>
      </c>
      <c r="R31" s="1039"/>
      <c r="S31" s="1039"/>
      <c r="T31" s="1039"/>
      <c r="U31" s="1039"/>
      <c r="V31" s="1039">
        <v>263</v>
      </c>
      <c r="W31" s="1039"/>
      <c r="X31" s="1039"/>
      <c r="Y31" s="1039"/>
      <c r="Z31" s="1039"/>
      <c r="AA31" s="1039">
        <v>-11</v>
      </c>
      <c r="AB31" s="1039"/>
      <c r="AC31" s="1039"/>
      <c r="AD31" s="1039"/>
      <c r="AE31" s="1040"/>
      <c r="AF31" s="1035">
        <v>417</v>
      </c>
      <c r="AG31" s="1036"/>
      <c r="AH31" s="1036"/>
      <c r="AI31" s="1036"/>
      <c r="AJ31" s="1037"/>
      <c r="AK31" s="980">
        <v>35</v>
      </c>
      <c r="AL31" s="971"/>
      <c r="AM31" s="971"/>
      <c r="AN31" s="971"/>
      <c r="AO31" s="971"/>
      <c r="AP31" s="971">
        <v>915</v>
      </c>
      <c r="AQ31" s="971"/>
      <c r="AR31" s="971"/>
      <c r="AS31" s="971"/>
      <c r="AT31" s="971"/>
      <c r="AU31" s="971">
        <v>392</v>
      </c>
      <c r="AV31" s="971"/>
      <c r="AW31" s="971"/>
      <c r="AX31" s="971"/>
      <c r="AY31" s="971"/>
      <c r="AZ31" s="1041" t="s">
        <v>487</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443</v>
      </c>
      <c r="R32" s="1039"/>
      <c r="S32" s="1039"/>
      <c r="T32" s="1039"/>
      <c r="U32" s="1039"/>
      <c r="V32" s="1039">
        <v>444</v>
      </c>
      <c r="W32" s="1039"/>
      <c r="X32" s="1039"/>
      <c r="Y32" s="1039"/>
      <c r="Z32" s="1039"/>
      <c r="AA32" s="1039">
        <v>-1</v>
      </c>
      <c r="AB32" s="1039"/>
      <c r="AC32" s="1039"/>
      <c r="AD32" s="1039"/>
      <c r="AE32" s="1040"/>
      <c r="AF32" s="1035">
        <v>26</v>
      </c>
      <c r="AG32" s="1036"/>
      <c r="AH32" s="1036"/>
      <c r="AI32" s="1036"/>
      <c r="AJ32" s="1037"/>
      <c r="AK32" s="980">
        <v>391</v>
      </c>
      <c r="AL32" s="971"/>
      <c r="AM32" s="971"/>
      <c r="AN32" s="971"/>
      <c r="AO32" s="971"/>
      <c r="AP32" s="971">
        <v>2695</v>
      </c>
      <c r="AQ32" s="971"/>
      <c r="AR32" s="971"/>
      <c r="AS32" s="971"/>
      <c r="AT32" s="971"/>
      <c r="AU32" s="971">
        <v>2210</v>
      </c>
      <c r="AV32" s="971"/>
      <c r="AW32" s="971"/>
      <c r="AX32" s="971"/>
      <c r="AY32" s="971"/>
      <c r="AZ32" s="1041" t="s">
        <v>487</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490</v>
      </c>
      <c r="AG63" s="959"/>
      <c r="AH63" s="959"/>
      <c r="AI63" s="959"/>
      <c r="AJ63" s="1022"/>
      <c r="AK63" s="1023"/>
      <c r="AL63" s="963"/>
      <c r="AM63" s="963"/>
      <c r="AN63" s="963"/>
      <c r="AO63" s="963"/>
      <c r="AP63" s="959">
        <v>3610</v>
      </c>
      <c r="AQ63" s="959"/>
      <c r="AR63" s="959"/>
      <c r="AS63" s="959"/>
      <c r="AT63" s="959"/>
      <c r="AU63" s="959">
        <v>2602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3372</v>
      </c>
      <c r="R68" s="982"/>
      <c r="S68" s="982"/>
      <c r="T68" s="982"/>
      <c r="U68" s="982"/>
      <c r="V68" s="982">
        <v>3240</v>
      </c>
      <c r="W68" s="982"/>
      <c r="X68" s="982"/>
      <c r="Y68" s="982"/>
      <c r="Z68" s="982"/>
      <c r="AA68" s="982">
        <v>132</v>
      </c>
      <c r="AB68" s="982"/>
      <c r="AC68" s="982"/>
      <c r="AD68" s="982"/>
      <c r="AE68" s="982"/>
      <c r="AF68" s="982">
        <v>132</v>
      </c>
      <c r="AG68" s="982"/>
      <c r="AH68" s="982"/>
      <c r="AI68" s="982"/>
      <c r="AJ68" s="982"/>
      <c r="AK68" s="982">
        <v>29815</v>
      </c>
      <c r="AL68" s="982"/>
      <c r="AM68" s="982"/>
      <c r="AN68" s="982"/>
      <c r="AO68" s="982"/>
      <c r="AP68" s="982">
        <v>2665</v>
      </c>
      <c r="AQ68" s="982"/>
      <c r="AR68" s="982"/>
      <c r="AS68" s="982"/>
      <c r="AT68" s="982"/>
      <c r="AU68" s="982">
        <v>131</v>
      </c>
      <c r="AV68" s="982"/>
      <c r="AW68" s="982"/>
      <c r="AX68" s="982"/>
      <c r="AY68" s="982"/>
      <c r="AZ68" s="983" t="s">
        <v>556</v>
      </c>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548</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549</v>
      </c>
      <c r="C70" s="975"/>
      <c r="D70" s="975"/>
      <c r="E70" s="975"/>
      <c r="F70" s="975"/>
      <c r="G70" s="975"/>
      <c r="H70" s="975"/>
      <c r="I70" s="975"/>
      <c r="J70" s="975"/>
      <c r="K70" s="975"/>
      <c r="L70" s="975"/>
      <c r="M70" s="975"/>
      <c r="N70" s="975"/>
      <c r="O70" s="975"/>
      <c r="P70" s="976"/>
      <c r="Q70" s="977">
        <v>5949</v>
      </c>
      <c r="R70" s="971"/>
      <c r="S70" s="971"/>
      <c r="T70" s="971"/>
      <c r="U70" s="971"/>
      <c r="V70" s="971">
        <v>4240</v>
      </c>
      <c r="W70" s="971"/>
      <c r="X70" s="971"/>
      <c r="Y70" s="971"/>
      <c r="Z70" s="971"/>
      <c r="AA70" s="971">
        <v>1709</v>
      </c>
      <c r="AB70" s="971"/>
      <c r="AC70" s="971"/>
      <c r="AD70" s="971"/>
      <c r="AE70" s="971"/>
      <c r="AF70" s="971">
        <v>1709</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547</v>
      </c>
      <c r="C71" s="975"/>
      <c r="D71" s="975"/>
      <c r="E71" s="975"/>
      <c r="F71" s="975"/>
      <c r="G71" s="975"/>
      <c r="H71" s="975"/>
      <c r="I71" s="975"/>
      <c r="J71" s="975"/>
      <c r="K71" s="975"/>
      <c r="L71" s="975"/>
      <c r="M71" s="975"/>
      <c r="N71" s="975"/>
      <c r="O71" s="975"/>
      <c r="P71" s="976"/>
      <c r="Q71" s="977">
        <v>2752</v>
      </c>
      <c r="R71" s="971"/>
      <c r="S71" s="971"/>
      <c r="T71" s="971"/>
      <c r="U71" s="971"/>
      <c r="V71" s="971">
        <v>2613</v>
      </c>
      <c r="W71" s="971"/>
      <c r="X71" s="971"/>
      <c r="Y71" s="971"/>
      <c r="Z71" s="971"/>
      <c r="AA71" s="971">
        <v>139</v>
      </c>
      <c r="AB71" s="971"/>
      <c r="AC71" s="971"/>
      <c r="AD71" s="971"/>
      <c r="AE71" s="971"/>
      <c r="AF71" s="971">
        <v>81</v>
      </c>
      <c r="AG71" s="971"/>
      <c r="AH71" s="971"/>
      <c r="AI71" s="971"/>
      <c r="AJ71" s="971"/>
      <c r="AK71" s="971" t="s">
        <v>487</v>
      </c>
      <c r="AL71" s="971"/>
      <c r="AM71" s="971"/>
      <c r="AN71" s="971"/>
      <c r="AO71" s="971"/>
      <c r="AP71" s="971">
        <v>756</v>
      </c>
      <c r="AQ71" s="971"/>
      <c r="AR71" s="971"/>
      <c r="AS71" s="971"/>
      <c r="AT71" s="971"/>
      <c r="AU71" s="971">
        <v>48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550</v>
      </c>
      <c r="C72" s="975"/>
      <c r="D72" s="975"/>
      <c r="E72" s="975"/>
      <c r="F72" s="975"/>
      <c r="G72" s="975"/>
      <c r="H72" s="975"/>
      <c r="I72" s="975"/>
      <c r="J72" s="975"/>
      <c r="K72" s="975"/>
      <c r="L72" s="975"/>
      <c r="M72" s="975"/>
      <c r="N72" s="975"/>
      <c r="O72" s="975"/>
      <c r="P72" s="976"/>
      <c r="Q72" s="977">
        <v>264</v>
      </c>
      <c r="R72" s="971"/>
      <c r="S72" s="971"/>
      <c r="T72" s="971"/>
      <c r="U72" s="971"/>
      <c r="V72" s="971">
        <v>227</v>
      </c>
      <c r="W72" s="971"/>
      <c r="X72" s="971"/>
      <c r="Y72" s="971"/>
      <c r="Z72" s="971"/>
      <c r="AA72" s="971">
        <v>37</v>
      </c>
      <c r="AB72" s="971"/>
      <c r="AC72" s="971"/>
      <c r="AD72" s="971"/>
      <c r="AE72" s="971"/>
      <c r="AF72" s="971">
        <v>37</v>
      </c>
      <c r="AG72" s="971"/>
      <c r="AH72" s="971"/>
      <c r="AI72" s="971"/>
      <c r="AJ72" s="971"/>
      <c r="AK72" s="971" t="s">
        <v>487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551</v>
      </c>
      <c r="C73" s="975"/>
      <c r="D73" s="975"/>
      <c r="E73" s="975"/>
      <c r="F73" s="975"/>
      <c r="G73" s="975"/>
      <c r="H73" s="975"/>
      <c r="I73" s="975"/>
      <c r="J73" s="975"/>
      <c r="K73" s="975"/>
      <c r="L73" s="975"/>
      <c r="M73" s="975"/>
      <c r="N73" s="975"/>
      <c r="O73" s="975"/>
      <c r="P73" s="976"/>
      <c r="Q73" s="977">
        <v>295194</v>
      </c>
      <c r="R73" s="971"/>
      <c r="S73" s="971"/>
      <c r="T73" s="971"/>
      <c r="U73" s="971"/>
      <c r="V73" s="971">
        <v>282398</v>
      </c>
      <c r="W73" s="971"/>
      <c r="X73" s="971"/>
      <c r="Y73" s="971"/>
      <c r="Z73" s="971"/>
      <c r="AA73" s="971">
        <v>12796</v>
      </c>
      <c r="AB73" s="971"/>
      <c r="AC73" s="971"/>
      <c r="AD73" s="971"/>
      <c r="AE73" s="971"/>
      <c r="AF73" s="971">
        <v>12796</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552</v>
      </c>
      <c r="C74" s="975"/>
      <c r="D74" s="975"/>
      <c r="E74" s="975"/>
      <c r="F74" s="975"/>
      <c r="G74" s="975"/>
      <c r="H74" s="975"/>
      <c r="I74" s="975"/>
      <c r="J74" s="975"/>
      <c r="K74" s="975"/>
      <c r="L74" s="975"/>
      <c r="M74" s="975"/>
      <c r="N74" s="975"/>
      <c r="O74" s="975"/>
      <c r="P74" s="976"/>
      <c r="Q74" s="977">
        <v>42</v>
      </c>
      <c r="R74" s="971"/>
      <c r="S74" s="971"/>
      <c r="T74" s="971"/>
      <c r="U74" s="971"/>
      <c r="V74" s="971">
        <v>35</v>
      </c>
      <c r="W74" s="971"/>
      <c r="X74" s="971"/>
      <c r="Y74" s="971"/>
      <c r="Z74" s="971"/>
      <c r="AA74" s="971">
        <v>7</v>
      </c>
      <c r="AB74" s="971"/>
      <c r="AC74" s="971"/>
      <c r="AD74" s="971"/>
      <c r="AE74" s="971"/>
      <c r="AF74" s="971">
        <v>7</v>
      </c>
      <c r="AG74" s="971"/>
      <c r="AH74" s="971"/>
      <c r="AI74" s="971"/>
      <c r="AJ74" s="971"/>
      <c r="AK74" s="971" t="s">
        <v>487</v>
      </c>
      <c r="AL74" s="971"/>
      <c r="AM74" s="971"/>
      <c r="AN74" s="971"/>
      <c r="AO74" s="971"/>
      <c r="AP74" s="971" t="s">
        <v>487</v>
      </c>
      <c r="AQ74" s="971"/>
      <c r="AR74" s="971"/>
      <c r="AS74" s="971"/>
      <c r="AT74" s="971"/>
      <c r="AU74" s="971" t="s">
        <v>487</v>
      </c>
      <c r="AV74" s="971"/>
      <c r="AW74" s="971"/>
      <c r="AX74" s="971"/>
      <c r="AY74" s="971"/>
      <c r="AZ74" s="972" t="s">
        <v>555</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14768</v>
      </c>
      <c r="AG88" s="959"/>
      <c r="AH88" s="959"/>
      <c r="AI88" s="959"/>
      <c r="AJ88" s="959"/>
      <c r="AK88" s="963"/>
      <c r="AL88" s="963"/>
      <c r="AM88" s="963"/>
      <c r="AN88" s="963"/>
      <c r="AO88" s="963"/>
      <c r="AP88" s="959">
        <v>3421</v>
      </c>
      <c r="AQ88" s="959"/>
      <c r="AR88" s="959"/>
      <c r="AS88" s="959"/>
      <c r="AT88" s="959"/>
      <c r="AU88" s="959">
        <v>179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395540</v>
      </c>
      <c r="AB110" s="889"/>
      <c r="AC110" s="889"/>
      <c r="AD110" s="889"/>
      <c r="AE110" s="890"/>
      <c r="AF110" s="891">
        <v>396521</v>
      </c>
      <c r="AG110" s="889"/>
      <c r="AH110" s="889"/>
      <c r="AI110" s="889"/>
      <c r="AJ110" s="890"/>
      <c r="AK110" s="891">
        <v>429922</v>
      </c>
      <c r="AL110" s="889"/>
      <c r="AM110" s="889"/>
      <c r="AN110" s="889"/>
      <c r="AO110" s="890"/>
      <c r="AP110" s="892">
        <v>14.1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4001623</v>
      </c>
      <c r="BR110" s="842"/>
      <c r="BS110" s="842"/>
      <c r="BT110" s="842"/>
      <c r="BU110" s="842"/>
      <c r="BV110" s="842">
        <v>3839138</v>
      </c>
      <c r="BW110" s="842"/>
      <c r="BX110" s="842"/>
      <c r="BY110" s="842"/>
      <c r="BZ110" s="842"/>
      <c r="CA110" s="842">
        <v>3576412</v>
      </c>
      <c r="CB110" s="842"/>
      <c r="CC110" s="842"/>
      <c r="CD110" s="842"/>
      <c r="CE110" s="842"/>
      <c r="CF110" s="866">
        <v>116.9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2860622</v>
      </c>
      <c r="BR112" s="817"/>
      <c r="BS112" s="817"/>
      <c r="BT112" s="817"/>
      <c r="BU112" s="817"/>
      <c r="BV112" s="817">
        <v>2678564</v>
      </c>
      <c r="BW112" s="817"/>
      <c r="BX112" s="817"/>
      <c r="BY112" s="817"/>
      <c r="BZ112" s="817"/>
      <c r="CA112" s="817">
        <v>2601956</v>
      </c>
      <c r="CB112" s="817"/>
      <c r="CC112" s="817"/>
      <c r="CD112" s="817"/>
      <c r="CE112" s="817"/>
      <c r="CF112" s="875">
        <v>85.1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315167</v>
      </c>
      <c r="AB113" s="919"/>
      <c r="AC113" s="919"/>
      <c r="AD113" s="919"/>
      <c r="AE113" s="920"/>
      <c r="AF113" s="921">
        <v>333073</v>
      </c>
      <c r="AG113" s="919"/>
      <c r="AH113" s="919"/>
      <c r="AI113" s="919"/>
      <c r="AJ113" s="920"/>
      <c r="AK113" s="921">
        <v>311059</v>
      </c>
      <c r="AL113" s="919"/>
      <c r="AM113" s="919"/>
      <c r="AN113" s="919"/>
      <c r="AO113" s="920"/>
      <c r="AP113" s="922">
        <v>10.199999999999999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190725</v>
      </c>
      <c r="BR113" s="817"/>
      <c r="BS113" s="817"/>
      <c r="BT113" s="817"/>
      <c r="BU113" s="817"/>
      <c r="BV113" s="817">
        <v>186865</v>
      </c>
      <c r="BW113" s="817"/>
      <c r="BX113" s="817"/>
      <c r="BY113" s="817"/>
      <c r="BZ113" s="817"/>
      <c r="CA113" s="817">
        <v>178306</v>
      </c>
      <c r="CB113" s="817"/>
      <c r="CC113" s="817"/>
      <c r="CD113" s="817"/>
      <c r="CE113" s="817"/>
      <c r="CF113" s="875">
        <v>5.8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25759</v>
      </c>
      <c r="AB114" s="780"/>
      <c r="AC114" s="780"/>
      <c r="AD114" s="780"/>
      <c r="AE114" s="781"/>
      <c r="AF114" s="782">
        <v>30151</v>
      </c>
      <c r="AG114" s="780"/>
      <c r="AH114" s="780"/>
      <c r="AI114" s="780"/>
      <c r="AJ114" s="781"/>
      <c r="AK114" s="782">
        <v>33206</v>
      </c>
      <c r="AL114" s="780"/>
      <c r="AM114" s="780"/>
      <c r="AN114" s="780"/>
      <c r="AO114" s="781"/>
      <c r="AP114" s="824">
        <v>1.1000000000000001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42482</v>
      </c>
      <c r="BR114" s="817"/>
      <c r="BS114" s="817"/>
      <c r="BT114" s="817"/>
      <c r="BU114" s="817"/>
      <c r="BV114" s="817">
        <v>80868</v>
      </c>
      <c r="BW114" s="817"/>
      <c r="BX114" s="817"/>
      <c r="BY114" s="817"/>
      <c r="BZ114" s="817"/>
      <c r="CA114" s="817">
        <v>74927</v>
      </c>
      <c r="CB114" s="817"/>
      <c r="CC114" s="817"/>
      <c r="CD114" s="817"/>
      <c r="CE114" s="817"/>
      <c r="CF114" s="875">
        <v>2.4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736466</v>
      </c>
      <c r="AB117" s="903"/>
      <c r="AC117" s="903"/>
      <c r="AD117" s="903"/>
      <c r="AE117" s="904"/>
      <c r="AF117" s="905">
        <v>759745</v>
      </c>
      <c r="AG117" s="903"/>
      <c r="AH117" s="903"/>
      <c r="AI117" s="903"/>
      <c r="AJ117" s="904"/>
      <c r="AK117" s="905">
        <v>774187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7095452</v>
      </c>
      <c r="BR119" s="845"/>
      <c r="BS119" s="845"/>
      <c r="BT119" s="845"/>
      <c r="BU119" s="845"/>
      <c r="BV119" s="845">
        <v>6785435</v>
      </c>
      <c r="BW119" s="845"/>
      <c r="BX119" s="845"/>
      <c r="BY119" s="845"/>
      <c r="BZ119" s="845"/>
      <c r="CA119" s="845">
        <v>6431601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4168467</v>
      </c>
      <c r="BR120" s="842"/>
      <c r="BS120" s="842"/>
      <c r="BT120" s="842"/>
      <c r="BU120" s="842"/>
      <c r="BV120" s="842">
        <v>4191936</v>
      </c>
      <c r="BW120" s="842"/>
      <c r="BX120" s="842"/>
      <c r="BY120" s="842"/>
      <c r="BZ120" s="842"/>
      <c r="CA120" s="842">
        <v>4145740</v>
      </c>
      <c r="CB120" s="842"/>
      <c r="CC120" s="842"/>
      <c r="CD120" s="842"/>
      <c r="CE120" s="842"/>
      <c r="CF120" s="866">
        <v>135.5</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2809373</v>
      </c>
      <c r="DH120" s="842"/>
      <c r="DI120" s="842"/>
      <c r="DJ120" s="842"/>
      <c r="DK120" s="842"/>
      <c r="DL120" s="842">
        <v>2461818</v>
      </c>
      <c r="DM120" s="842"/>
      <c r="DN120" s="842"/>
      <c r="DO120" s="842"/>
      <c r="DP120" s="842"/>
      <c r="DQ120" s="842">
        <v>2210218</v>
      </c>
      <c r="DR120" s="842"/>
      <c r="DS120" s="842"/>
      <c r="DT120" s="842"/>
      <c r="DU120" s="842"/>
      <c r="DV120" s="843">
        <v>72.3</v>
      </c>
      <c r="DW120" s="843"/>
      <c r="DX120" s="843"/>
      <c r="DY120" s="843"/>
      <c r="DZ120" s="844"/>
    </row>
    <row r="121" spans="1:130" s="230"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181691</v>
      </c>
      <c r="BR121" s="817"/>
      <c r="BS121" s="817"/>
      <c r="BT121" s="817"/>
      <c r="BU121" s="817"/>
      <c r="BV121" s="817">
        <v>160889</v>
      </c>
      <c r="BW121" s="817"/>
      <c r="BX121" s="817"/>
      <c r="BY121" s="817"/>
      <c r="BZ121" s="817"/>
      <c r="CA121" s="817">
        <v>143323</v>
      </c>
      <c r="CB121" s="817"/>
      <c r="CC121" s="817"/>
      <c r="CD121" s="817"/>
      <c r="CE121" s="817"/>
      <c r="CF121" s="875">
        <v>4.7</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51249</v>
      </c>
      <c r="DH121" s="817"/>
      <c r="DI121" s="817"/>
      <c r="DJ121" s="817"/>
      <c r="DK121" s="817"/>
      <c r="DL121" s="817">
        <v>216746</v>
      </c>
      <c r="DM121" s="817"/>
      <c r="DN121" s="817"/>
      <c r="DO121" s="817"/>
      <c r="DP121" s="817"/>
      <c r="DQ121" s="817">
        <v>391738</v>
      </c>
      <c r="DR121" s="817"/>
      <c r="DS121" s="817"/>
      <c r="DT121" s="817"/>
      <c r="DU121" s="817"/>
      <c r="DV121" s="794">
        <v>12.8</v>
      </c>
      <c r="DW121" s="794"/>
      <c r="DX121" s="794"/>
      <c r="DY121" s="794"/>
      <c r="DZ121" s="795"/>
    </row>
    <row r="122" spans="1:130" s="230"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4683985</v>
      </c>
      <c r="BR122" s="845"/>
      <c r="BS122" s="845"/>
      <c r="BT122" s="845"/>
      <c r="BU122" s="845"/>
      <c r="BV122" s="845">
        <v>4461175</v>
      </c>
      <c r="BW122" s="845"/>
      <c r="BX122" s="845"/>
      <c r="BY122" s="845"/>
      <c r="BZ122" s="845"/>
      <c r="CA122" s="845">
        <v>4175838</v>
      </c>
      <c r="CB122" s="845"/>
      <c r="CC122" s="845"/>
      <c r="CD122" s="845"/>
      <c r="CE122" s="845"/>
      <c r="CF122" s="846">
        <v>136.5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9034143</v>
      </c>
      <c r="BR123" s="833"/>
      <c r="BS123" s="833"/>
      <c r="BT123" s="833"/>
      <c r="BU123" s="833"/>
      <c r="BV123" s="833">
        <v>8814000</v>
      </c>
      <c r="BW123" s="833"/>
      <c r="BX123" s="833"/>
      <c r="BY123" s="833"/>
      <c r="BZ123" s="833"/>
      <c r="CA123" s="833">
        <v>8464901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33017</v>
      </c>
      <c r="AB128" s="801"/>
      <c r="AC128" s="801"/>
      <c r="AD128" s="801"/>
      <c r="AE128" s="802"/>
      <c r="AF128" s="803">
        <v>29489</v>
      </c>
      <c r="AG128" s="801"/>
      <c r="AH128" s="801"/>
      <c r="AI128" s="801"/>
      <c r="AJ128" s="802"/>
      <c r="AK128" s="803">
        <v>29238</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3529695</v>
      </c>
      <c r="AB129" s="780"/>
      <c r="AC129" s="780"/>
      <c r="AD129" s="780"/>
      <c r="AE129" s="781"/>
      <c r="AF129" s="782">
        <v>3437010</v>
      </c>
      <c r="AG129" s="780"/>
      <c r="AH129" s="780"/>
      <c r="AI129" s="780"/>
      <c r="AJ129" s="781"/>
      <c r="AK129" s="782">
        <v>3501617</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450213</v>
      </c>
      <c r="AB130" s="780"/>
      <c r="AC130" s="780"/>
      <c r="AD130" s="780"/>
      <c r="AE130" s="781"/>
      <c r="AF130" s="782">
        <v>452386</v>
      </c>
      <c r="AG130" s="780"/>
      <c r="AH130" s="780"/>
      <c r="AI130" s="780"/>
      <c r="AJ130" s="781"/>
      <c r="AK130" s="782">
        <v>443020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3079482</v>
      </c>
      <c r="AB131" s="764"/>
      <c r="AC131" s="764"/>
      <c r="AD131" s="764"/>
      <c r="AE131" s="765"/>
      <c r="AF131" s="766">
        <v>2984624</v>
      </c>
      <c r="AG131" s="764"/>
      <c r="AH131" s="764"/>
      <c r="AI131" s="764"/>
      <c r="AJ131" s="765"/>
      <c r="AK131" s="766">
        <v>3058597</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8.2233310670000002</v>
      </c>
      <c r="AB132" s="745"/>
      <c r="AC132" s="745"/>
      <c r="AD132" s="745"/>
      <c r="AE132" s="746"/>
      <c r="AF132" s="747">
        <v>9.3100504449999999</v>
      </c>
      <c r="AG132" s="745"/>
      <c r="AH132" s="745"/>
      <c r="AI132" s="745"/>
      <c r="AJ132" s="746"/>
      <c r="AK132" s="747">
        <v>9.8714868290000002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v>
      </c>
      <c r="AB133" s="724"/>
      <c r="AC133" s="724"/>
      <c r="AD133" s="724"/>
      <c r="AE133" s="725"/>
      <c r="AF133" s="723">
        <v>8.8000000000000007</v>
      </c>
      <c r="AG133" s="724"/>
      <c r="AH133" s="724"/>
      <c r="AI133" s="724"/>
      <c r="AJ133" s="725"/>
      <c r="AK133" s="723">
        <v>9.1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5KRPoYODJDXzhWbvCwLZwSleRG7hSX7tW92r1OaXMqGpDMxoa0E0btSYyAcZG+vp1kBUFiNpznWk/rpqfMmKw==" saltValue="EtPWrh0Ll3XqdFiSKQX4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6vsA01nzP+fa47pG4FS/xRUf35HEhQMVA8tySMM5GbW8INHwIM/NgfX8huMgeYI8lE8vNkNXiZiL0hGkWFDKg==" saltValue="blAIQ/s0qT4F2P6Vx2rx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QD6F8GW+MskzTN9ohUtvY3u44po8BMMnx6mMdDROnGvKNdgI+2iaAuU4kDfRn6oVFSWhFnhYPxFF9x0mfJuA==" saltValue="es+e36dujCI5t0/rXrfJ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937987</v>
      </c>
      <c r="AP9" s="281">
        <v>95295</v>
      </c>
      <c r="AQ9" s="282">
        <v>143042</v>
      </c>
      <c r="AR9" s="283">
        <v>-33.4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136801</v>
      </c>
      <c r="AP10" s="284">
        <v>13898</v>
      </c>
      <c r="AQ10" s="285">
        <v>17233</v>
      </c>
      <c r="AR10" s="286">
        <v>-19.399999999999999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40112</v>
      </c>
      <c r="AP11" s="284">
        <v>4075</v>
      </c>
      <c r="AQ11" s="285">
        <v>1297</v>
      </c>
      <c r="AR11" s="286">
        <v>214.2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26420</v>
      </c>
      <c r="AP13" s="284">
        <v>2684</v>
      </c>
      <c r="AQ13" s="285">
        <v>5542</v>
      </c>
      <c r="AR13" s="286">
        <v>-51.6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8327</v>
      </c>
      <c r="AP14" s="284">
        <v>846</v>
      </c>
      <c r="AQ14" s="285">
        <v>2886</v>
      </c>
      <c r="AR14" s="286">
        <v>-70.7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-55052</v>
      </c>
      <c r="AP15" s="284">
        <v>-5593</v>
      </c>
      <c r="AQ15" s="285">
        <v>-8856</v>
      </c>
      <c r="AR15" s="286">
        <v>-36.799999999999997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1094595</v>
      </c>
      <c r="AP16" s="284">
        <v>111205</v>
      </c>
      <c r="AQ16" s="285">
        <v>161143</v>
      </c>
      <c r="AR16" s="286">
        <v>-31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9.75</v>
      </c>
      <c r="AP21" s="298">
        <v>14.02</v>
      </c>
      <c r="AQ21" s="299">
        <v>-4.2699999999999996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94.1</v>
      </c>
      <c r="AP22" s="303">
        <v>96.2</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429922</v>
      </c>
      <c r="AP32" s="312">
        <v>43678</v>
      </c>
      <c r="AQ32" s="313">
        <v>81691</v>
      </c>
      <c r="AR32" s="314">
        <v>-46.5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311059</v>
      </c>
      <c r="AP35" s="312">
        <v>31602</v>
      </c>
      <c r="AQ35" s="313">
        <v>27672</v>
      </c>
      <c r="AR35" s="314">
        <v>14.2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33206</v>
      </c>
      <c r="AP36" s="312">
        <v>3374</v>
      </c>
      <c r="AQ36" s="313">
        <v>4845</v>
      </c>
      <c r="AR36" s="314">
        <v>-30.4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-29238</v>
      </c>
      <c r="AP39" s="312">
        <v>-2970</v>
      </c>
      <c r="AQ39" s="313">
        <v>-1961</v>
      </c>
      <c r="AR39" s="314">
        <v>51.5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-443020</v>
      </c>
      <c r="AP40" s="312">
        <v>-45009</v>
      </c>
      <c r="AQ40" s="313">
        <v>-75713</v>
      </c>
      <c r="AR40" s="314">
        <v>-40.6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301929</v>
      </c>
      <c r="AP41" s="312">
        <v>30674</v>
      </c>
      <c r="AQ41" s="313">
        <v>36985</v>
      </c>
      <c r="AR41" s="314">
        <v>-17.100000000000001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657811</v>
      </c>
      <c r="AN51" s="334">
        <v>64352</v>
      </c>
      <c r="AO51" s="335">
        <v>8.6999999999999993</v>
      </c>
      <c r="AP51" s="336">
        <v>93492</v>
      </c>
      <c r="AQ51" s="337">
        <v>-13.6</v>
      </c>
      <c r="AR51" s="338">
        <v>22.3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478206</v>
      </c>
      <c r="AN52" s="342">
        <v>46782</v>
      </c>
      <c r="AO52" s="343">
        <v>14.2</v>
      </c>
      <c r="AP52" s="344">
        <v>53316</v>
      </c>
      <c r="AQ52" s="345">
        <v>6</v>
      </c>
      <c r="AR52" s="346">
        <v>8.1999999999999993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394104</v>
      </c>
      <c r="AN53" s="334">
        <v>38982</v>
      </c>
      <c r="AO53" s="335">
        <v>-39.4</v>
      </c>
      <c r="AP53" s="336">
        <v>126525</v>
      </c>
      <c r="AQ53" s="337">
        <v>35.299999999999997</v>
      </c>
      <c r="AR53" s="338">
        <v>-74.7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250655</v>
      </c>
      <c r="AN54" s="342">
        <v>24793</v>
      </c>
      <c r="AO54" s="343">
        <v>-47</v>
      </c>
      <c r="AP54" s="344">
        <v>67052</v>
      </c>
      <c r="AQ54" s="345">
        <v>25.8</v>
      </c>
      <c r="AR54" s="346">
        <v>-72.8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537666</v>
      </c>
      <c r="AN55" s="334">
        <v>53697</v>
      </c>
      <c r="AO55" s="335">
        <v>37.700000000000003</v>
      </c>
      <c r="AP55" s="336">
        <v>122054</v>
      </c>
      <c r="AQ55" s="337">
        <v>-3.5</v>
      </c>
      <c r="AR55" s="338">
        <v>41.2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415387</v>
      </c>
      <c r="AN56" s="342">
        <v>41485</v>
      </c>
      <c r="AO56" s="343">
        <v>67.3</v>
      </c>
      <c r="AP56" s="344">
        <v>68298</v>
      </c>
      <c r="AQ56" s="345">
        <v>1.9</v>
      </c>
      <c r="AR56" s="346">
        <v>65.400000000000006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552033</v>
      </c>
      <c r="AN57" s="334">
        <v>55414</v>
      </c>
      <c r="AO57" s="335">
        <v>3.2</v>
      </c>
      <c r="AP57" s="336">
        <v>111644</v>
      </c>
      <c r="AQ57" s="337">
        <v>-8.5</v>
      </c>
      <c r="AR57" s="338">
        <v>11.7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412737</v>
      </c>
      <c r="AN58" s="342">
        <v>41431</v>
      </c>
      <c r="AO58" s="343">
        <v>-0.1</v>
      </c>
      <c r="AP58" s="344">
        <v>66606</v>
      </c>
      <c r="AQ58" s="345">
        <v>-2.5</v>
      </c>
      <c r="AR58" s="346">
        <v>2.4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353534</v>
      </c>
      <c r="AN59" s="334">
        <v>35917</v>
      </c>
      <c r="AO59" s="335">
        <v>-35.200000000000003</v>
      </c>
      <c r="AP59" s="336">
        <v>127917</v>
      </c>
      <c r="AQ59" s="337">
        <v>14.6</v>
      </c>
      <c r="AR59" s="338">
        <v>-49.8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263061</v>
      </c>
      <c r="AN60" s="342">
        <v>26726</v>
      </c>
      <c r="AO60" s="343">
        <v>-35.5</v>
      </c>
      <c r="AP60" s="344">
        <v>69746</v>
      </c>
      <c r="AQ60" s="345">
        <v>4.7</v>
      </c>
      <c r="AR60" s="346">
        <v>-40.200000000000003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499030</v>
      </c>
      <c r="AN61" s="349">
        <v>49672</v>
      </c>
      <c r="AO61" s="350">
        <v>-5</v>
      </c>
      <c r="AP61" s="351">
        <v>116326</v>
      </c>
      <c r="AQ61" s="352">
        <v>4.9000000000000004</v>
      </c>
      <c r="AR61" s="338">
        <v>-9.9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364009</v>
      </c>
      <c r="AN62" s="342">
        <v>36243</v>
      </c>
      <c r="AO62" s="343">
        <v>-0.2</v>
      </c>
      <c r="AP62" s="344">
        <v>65004</v>
      </c>
      <c r="AQ62" s="345">
        <v>7.2</v>
      </c>
      <c r="AR62" s="346">
        <v>-7.4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DhhhsemVVUnzcFzwTTcCicwShAwgcdJV+JvjnOYnHT/LX2ONnbycAEurAb9d4nrnhfoUCRCTBiOVYoNnHwM4w==" saltValue="HtSGYsuflRv6zznDQTwV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4tu+qU3dTsO9vTWVAyxEFjdAWKAzoUegcvcuGSwNZbYARMbZzCH3VnxVgr9oBfv5FHifWLYtRTwjxRr5HP8CmQ==" saltValue="dY0upbb07ooSf96wKNds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Id/thnWYPg5AkreqRllmH1b9IDsMM6BVFyLihXBJtWy9nZemzd5+l563q4DF3PxnL4A+TbxggUa2PQPAYCFvfg==" saltValue="GszKF6HZuQ6TP+6t21pI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49.42</v>
      </c>
      <c r="G47" s="12">
        <v>46.94</v>
      </c>
      <c r="H47" s="12">
        <v>44.38</v>
      </c>
      <c r="I47" s="12">
        <v>42.02</v>
      </c>
      <c r="J47" s="13">
        <v>37.729999999999997</v>
      </c>
    </row>
    <row r="48" spans="2:10" ht="57.75" customHeight="1" x14ac:dyDescent="0.15">
      <c r="B48" s="14"/>
      <c r="C48" s="1141" t="s">
        <v>4</v>
      </c>
      <c r="D48" s="1141"/>
      <c r="E48" s="1142"/>
      <c r="F48" s="15">
        <v>7.05</v>
      </c>
      <c r="G48" s="16">
        <v>8.7200000000000006</v>
      </c>
      <c r="H48" s="16">
        <v>7.38</v>
      </c>
      <c r="I48" s="16">
        <v>7.82</v>
      </c>
      <c r="J48" s="17">
        <v>7.59</v>
      </c>
    </row>
    <row r="49" spans="2:10" ht="57.75" customHeight="1" thickBot="1" x14ac:dyDescent="0.2">
      <c r="B49" s="18"/>
      <c r="C49" s="1143" t="s">
        <v>5</v>
      </c>
      <c r="D49" s="1143"/>
      <c r="E49" s="1144"/>
      <c r="F49" s="19">
        <v>0.27</v>
      </c>
      <c r="G49" s="20">
        <v>2.33</v>
      </c>
      <c r="H49" s="20" t="s">
        <v>530</v>
      </c>
      <c r="I49" s="20" t="s">
        <v>531</v>
      </c>
      <c r="J49" s="21" t="s">
        <v>532</v>
      </c>
    </row>
    <row r="50" spans="2:10" x14ac:dyDescent="0.15"/>
  </sheetData>
  <sheetProtection algorithmName="SHA-512" hashValue="kUCguI4rhHx08ZvsLatzKIHa2t/AFodK1Yy6RPsIkeypG4CO3OI/ExcgPnTXVGQouAuxOfMMAoX2yih1G/gO3w==" saltValue="Q6JlH9pMhLdf7AFJ4bY8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佐光塁</cp:lastModifiedBy>
  <cp:lastPrinted>2025-03-14T06:43:12Z</cp:lastPrinted>
  <dcterms:created xsi:type="dcterms:W3CDTF">2025-02-19T02:48:45Z</dcterms:created>
  <dcterms:modified xsi:type="dcterms:W3CDTF">2025-09-22T00:50:19Z</dcterms:modified>
  <cp:category/>
</cp:coreProperties>
</file>